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<sst xmlns="http://schemas.openxmlformats.org/spreadsheetml/2006/main" count="1650" uniqueCount="1023">
  <si>
    <t>Додаток 1
до постанови Правління
Національного банку України
15 лютого 2018 року №11</t>
  </si>
  <si>
    <t>Оборотно-сальдовий баланс ПАТ "КРЕДИТВЕСТ БАНК" станом на 01.06.2018 року.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</si>
  <si>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</si>
  <si>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</si>
  <si>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</si>
  <si>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</si>
  <si>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</si>
  <si>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</si>
  <si>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</si>
  <si>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</si>
  <si>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</si>
  <si>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</si>
  <si>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</si>
  <si>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</si>
  <si>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</si>
  <si>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</si>
  <si>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</si>
  <si>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</si>
  <si>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</si>
  <si>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</si>
  <si>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</si>
  <si>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</si>
  <si>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</si>
  <si>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</si>
  <si>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</si>
  <si>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</si>
  <si>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</si>
  <si>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AКТИВИ</t>
  </si>
  <si>
    <t>Клас  1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</si>
  <si>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</si>
  <si>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</si>
  <si>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</si>
  <si>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</si>
  <si>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</si>
  <si>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</si>
  <si>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</si>
  <si>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1007</t>
  </si>
  <si>
    <t>Банкноти та монети в дорозі</t>
  </si>
  <si>
    <t>Група 100 усього</t>
  </si>
  <si>
    <t>Банкноти та монети</t>
  </si>
  <si>
    <t/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</si>
  <si>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</si>
  <si>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</si>
  <si>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</si>
  <si>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</si>
  <si>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</si>
  <si>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</si>
  <si>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</si>
  <si>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</si>
  <si>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</si>
  <si>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</si>
  <si>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</si>
  <si>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</si>
  <si>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П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</si>
  <si>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</si>
  <si>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</si>
  <si>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</si>
  <si>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</si>
  <si>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</si>
  <si>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</si>
  <si>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</si>
  <si>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</si>
  <si>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</si>
  <si>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</si>
  <si>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</si>
  <si>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</si>
  <si>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</si>
  <si>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усього</t>
  </si>
  <si>
    <t>Кошти на вимогу в інших банках</t>
  </si>
  <si>
    <t>14</t>
  </si>
  <si>
    <t>1521</t>
  </si>
  <si>
    <t>Кредити овернайт, що надані іншим банкам,які обліковуються за амортизованою собівартістю</t>
  </si>
  <si>
    <t>15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</si>
  <si>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</si>
  <si>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</si>
  <si>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16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</si>
  <si>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</si>
  <si>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</si>
  <si>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</si>
  <si>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</si>
  <si>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</si>
  <si>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</si>
  <si>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17</t>
  </si>
  <si>
    <t>1600</t>
  </si>
  <si>
    <t>Кореспондентські рахунки інших банків</t>
  </si>
  <si>
    <t>Група 160 усього</t>
  </si>
  <si>
    <t>Кошти на вимогу інших банків</t>
  </si>
  <si>
    <t>Розділ 16 усього</t>
  </si>
  <si>
    <t>Кошти інших банків</t>
  </si>
  <si>
    <t>18</t>
  </si>
  <si>
    <t>1811</t>
  </si>
  <si>
    <t>Дебiторська заборгованiсть за операцiями з готiвкою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</si>
  <si>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</si>
  <si>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</si>
  <si>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</si>
  <si>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</si>
  <si>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</si>
  <si>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 2</t>
  </si>
  <si>
    <t>19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</si>
  <si>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</si>
  <si>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</si>
  <si>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20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</si>
  <si>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</si>
  <si>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</si>
  <si>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21</t>
  </si>
  <si>
    <t>22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</si>
  <si>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</si>
  <si>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</si>
  <si>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23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</si>
  <si>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</si>
  <si>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</si>
  <si>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24</t>
  </si>
  <si>
    <t>Група 204 усього</t>
  </si>
  <si>
    <t>Придбані(створені) знецінені кредити суб'єктів господарювання, які обліковуються за амортизованою собівартістю</t>
  </si>
  <si>
    <t>25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</si>
  <si>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</si>
  <si>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</si>
  <si>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26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</si>
  <si>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</si>
  <si>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</si>
  <si>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27</t>
  </si>
  <si>
    <t>28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</si>
  <si>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</si>
  <si>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</si>
  <si>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29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</si>
  <si>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</si>
  <si>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</si>
  <si>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усього</t>
  </si>
  <si>
    <t>Розділ 20 усього</t>
  </si>
  <si>
    <t>Кредити, що надані суб'єктам господарювання, які обліковуються за амортизованою собівартістю</t>
  </si>
  <si>
    <t>30</t>
  </si>
  <si>
    <t>2203</t>
  </si>
  <si>
    <t>Кредити на поточні потреби, що надані фізичним особам, які обліковуються за амортизованою собівартістю</t>
  </si>
  <si>
    <t>31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</si>
  <si>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</si>
  <si>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</si>
  <si>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32</t>
  </si>
  <si>
    <t>33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</si>
  <si>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</si>
  <si>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</si>
  <si>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34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</si>
  <si>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</si>
  <si>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</si>
  <si>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</si>
  <si>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Розділ 22 усього</t>
  </si>
  <si>
    <t>Кредити, що надані фізичним особам, які обліковуються за амортизованою собівартістю</t>
  </si>
  <si>
    <t>35</t>
  </si>
  <si>
    <t>2600</t>
  </si>
  <si>
    <t>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</si>
  <si>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</si>
  <si>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</si>
  <si>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37</t>
  </si>
  <si>
    <t>2607</t>
  </si>
  <si>
    <t>Нараховані доходи за кредитами овердрафт, що надані суб'єктам господарювання</t>
  </si>
  <si>
    <t>38</t>
  </si>
  <si>
    <t>2609</t>
  </si>
  <si>
    <t>Резерв за коштами на вимогу суб'єктів господарювання_</t>
  </si>
  <si>
    <t>Група 260 усього</t>
  </si>
  <si>
    <t>39</t>
  </si>
  <si>
    <t>2620</t>
  </si>
  <si>
    <t>Кошти на вимогу фізичних осіб</t>
  </si>
  <si>
    <t>40</t>
  </si>
  <si>
    <t>2625</t>
  </si>
  <si>
    <t>Кошти на вимогу фізичних осіб для здiйснення операцiй з використанням платіжних карток</t>
  </si>
  <si>
    <t>Група 262 усього</t>
  </si>
  <si>
    <t>41</t>
  </si>
  <si>
    <t>2650</t>
  </si>
  <si>
    <t>Кошти на вимогу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</si>
  <si>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</si>
  <si>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</si>
  <si>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</si>
  <si>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</si>
  <si>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42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</si>
  <si>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</si>
  <si>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</si>
  <si>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</si>
  <si>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</si>
  <si>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43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</si>
  <si>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</si>
  <si>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</si>
  <si>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</si>
  <si>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</si>
  <si>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44</t>
  </si>
  <si>
    <t>2920</t>
  </si>
  <si>
    <t>Транзитний рахунок за операціями, здійсненими через банкомат</t>
  </si>
  <si>
    <t>45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</si>
  <si>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</si>
  <si>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</si>
  <si>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</si>
  <si>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</si>
  <si>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</si>
  <si>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</si>
  <si>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</si>
  <si>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</si>
  <si>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 3</t>
  </si>
  <si>
    <t>46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</si>
  <si>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</si>
  <si>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</si>
  <si>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</si>
  <si>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які обліковуються за справедливою вартістю через прибутки/збитки</t>
  </si>
  <si>
    <t>Розділ 30 усього</t>
  </si>
  <si>
    <t>Цінні папери, які обліковуються за справедливою вартістю через прибутки/збитки</t>
  </si>
  <si>
    <t>47</t>
  </si>
  <si>
    <t>3402</t>
  </si>
  <si>
    <t>Запаси матеріальних цінностей у підзвітних осіб</t>
  </si>
  <si>
    <t>48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</si>
  <si>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</si>
  <si>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</si>
  <si>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</si>
  <si>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</si>
  <si>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</si>
  <si>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49</t>
  </si>
  <si>
    <t>3500</t>
  </si>
  <si>
    <t>Витрати майбутніх періодів</t>
  </si>
  <si>
    <t>Група 350 усього</t>
  </si>
  <si>
    <t>50</t>
  </si>
  <si>
    <t>3510</t>
  </si>
  <si>
    <t>Дебіторська заборгованість з придбання активiв</t>
  </si>
  <si>
    <t>51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</si>
  <si>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</si>
  <si>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</si>
  <si>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</si>
  <si>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</si>
  <si>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52</t>
  </si>
  <si>
    <t>3521</t>
  </si>
  <si>
    <t>Відстрочений податковий актив</t>
  </si>
  <si>
    <t>53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</si>
  <si>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</si>
  <si>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</si>
  <si>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</si>
  <si>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</si>
  <si>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54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</si>
  <si>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</si>
  <si>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</si>
  <si>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55</t>
  </si>
  <si>
    <t>3548</t>
  </si>
  <si>
    <t>Дебіторська заборгованість за операціями з іншими фінансовими інструментами</t>
  </si>
  <si>
    <t>Група 354 усього</t>
  </si>
  <si>
    <t>Дебіторська заборгованість за операціями банку з фінансовими інструментами</t>
  </si>
  <si>
    <t>56</t>
  </si>
  <si>
    <t>3550</t>
  </si>
  <si>
    <t>Аванси працівникам банку на витрати з відрядження</t>
  </si>
  <si>
    <t>57</t>
  </si>
  <si>
    <t>3551</t>
  </si>
  <si>
    <t>Аванси працівникам банку на господарські витрати</t>
  </si>
  <si>
    <t>58</t>
  </si>
  <si>
    <t>3559</t>
  </si>
  <si>
    <t>Інша дебіторська заборгованість за розрахунками з працівниками банку та іншими особами</t>
  </si>
  <si>
    <t>Група 355 усього</t>
  </si>
  <si>
    <t>Дебiторська заборгованіcть за розрахунками з працiвниками банку</t>
  </si>
  <si>
    <t>59</t>
  </si>
  <si>
    <t>3570</t>
  </si>
  <si>
    <t>Нараховані доходи за розрахунково-касове обслуговування_</t>
  </si>
  <si>
    <t>60</t>
  </si>
  <si>
    <t>3578</t>
  </si>
  <si>
    <t>Інші нараховані доходи_</t>
  </si>
  <si>
    <t>Група 357 усього</t>
  </si>
  <si>
    <t>Iнші нараховані доходи</t>
  </si>
  <si>
    <t>61</t>
  </si>
  <si>
    <t>3590</t>
  </si>
  <si>
    <t>Резерви під нефінансову дебіторську заборгованість за операціями банку_</t>
  </si>
  <si>
    <t>62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</si>
  <si>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</si>
  <si>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</si>
  <si>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</si>
  <si>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</si>
  <si>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</si>
  <si>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</si>
  <si>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63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</si>
  <si>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</si>
  <si>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</si>
  <si>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</si>
  <si>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</si>
  <si>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</si>
  <si>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</si>
  <si>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64</t>
  </si>
  <si>
    <t>3800</t>
  </si>
  <si>
    <t>Позиція банку щодо іноземної валюти та банківських металів</t>
  </si>
  <si>
    <t>65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</si>
  <si>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</si>
  <si>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</si>
  <si>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</si>
  <si>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</si>
  <si>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Клас 3 усього</t>
  </si>
  <si>
    <t>Операції з цінними паперами та інші активи і зобов'язання</t>
  </si>
  <si>
    <t>Клас  4</t>
  </si>
  <si>
    <t>66</t>
  </si>
  <si>
    <t>4300</t>
  </si>
  <si>
    <t>Нематеріальні активи</t>
  </si>
  <si>
    <t>67</t>
  </si>
  <si>
    <t>4309</t>
  </si>
  <si>
    <t>Накопичена амортизація нематеріальних активів</t>
  </si>
  <si>
    <t>Група 430 усього</t>
  </si>
  <si>
    <t>Розділ 43 усього</t>
  </si>
  <si>
    <t>68</t>
  </si>
  <si>
    <t>4400</t>
  </si>
  <si>
    <t>Основні засоби</t>
  </si>
  <si>
    <t>69</t>
  </si>
  <si>
    <t>4409</t>
  </si>
  <si>
    <t>Знос основних засобів</t>
  </si>
  <si>
    <t>Група 440 усього</t>
  </si>
  <si>
    <t>70</t>
  </si>
  <si>
    <t>4410</t>
  </si>
  <si>
    <t>Інвестицiйна нерухомість</t>
  </si>
  <si>
    <t>Група 441 усього</t>
  </si>
  <si>
    <t>Розділ 44 усього</t>
  </si>
  <si>
    <t>71</t>
  </si>
  <si>
    <t>4500</t>
  </si>
  <si>
    <t>Iншi необоротнi матерiальнi активи</t>
  </si>
  <si>
    <t>72</t>
  </si>
  <si>
    <t>4509</t>
  </si>
  <si>
    <t>Знос iнших необоротних матерiальних активiв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</si>
  <si>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</si>
  <si>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</si>
  <si>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</si>
  <si>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</si>
  <si>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</si>
  <si>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AКТИВИ - Усього</t>
  </si>
  <si>
    <t>ПАСИВИ</t>
  </si>
  <si>
    <t>Зобов'язання</t>
  </si>
  <si>
    <t>73</t>
  </si>
  <si>
    <t>74</t>
  </si>
  <si>
    <t>1610</t>
  </si>
  <si>
    <t>Депозити овернайт інших банків, які обліковуються за амортизованою собівартістю</t>
  </si>
  <si>
    <t>75</t>
  </si>
  <si>
    <t>1613</t>
  </si>
  <si>
    <t>Строкові вклади (депозити) інших банків, які обліковуються за амортизованою собівартістю</t>
  </si>
  <si>
    <t>76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</si>
  <si>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</si>
  <si>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</si>
  <si>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77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</si>
  <si>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</si>
  <si>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</si>
  <si>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78</t>
  </si>
  <si>
    <t>Група 161 усього</t>
  </si>
  <si>
    <t>Cтрокові вклади (депозити) інших банків, які обліковуються за амортизованою собівартістю</t>
  </si>
  <si>
    <t>79</t>
  </si>
  <si>
    <t>1623</t>
  </si>
  <si>
    <t>Інші кредити, що отримані від інших банків, які обліковуються за амортизованою собівартістю</t>
  </si>
  <si>
    <t>80</t>
  </si>
  <si>
    <t>1626</t>
  </si>
  <si>
    <t>Неамортизований дисконт за кредитами, що отримані від інших банків, які обліковуються за амортизованою собівартістю</t>
  </si>
  <si>
    <t>81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</si>
  <si>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</si>
  <si>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</si>
  <si>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</si>
  <si>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собівартістю</t>
  </si>
  <si>
    <t>82</t>
  </si>
  <si>
    <t>1911</t>
  </si>
  <si>
    <t>Кредиторська заборгованiсть за операціями з готiвкою</t>
  </si>
  <si>
    <t>83</t>
  </si>
  <si>
    <t>1919</t>
  </si>
  <si>
    <t>Інша кредиторська заборгованiсть за операціями з банками</t>
  </si>
  <si>
    <t>Група 191 усього</t>
  </si>
  <si>
    <t>Кредиторська заборгованiсть за операцiями з банками</t>
  </si>
  <si>
    <t>Розділ 19 усього</t>
  </si>
  <si>
    <t>Усього Зобов'язання за классом 1</t>
  </si>
  <si>
    <t>84</t>
  </si>
  <si>
    <t>85</t>
  </si>
  <si>
    <t>2602</t>
  </si>
  <si>
    <t>Кошти в розрахунках суб'єктів господарювання</t>
  </si>
  <si>
    <t>86</t>
  </si>
  <si>
    <t>2603</t>
  </si>
  <si>
    <t>Розподiльчi рахунки суб'єктів господарювання</t>
  </si>
  <si>
    <t>87</t>
  </si>
  <si>
    <t>2604</t>
  </si>
  <si>
    <t>Цільові кошти на вимогу суб'єктів господарювання</t>
  </si>
  <si>
    <t>88</t>
  </si>
  <si>
    <t>89</t>
  </si>
  <si>
    <t>2608</t>
  </si>
  <si>
    <t>Нараховані витрати за коштами на вимогу суб'єктів господарювання</t>
  </si>
  <si>
    <t>90</t>
  </si>
  <si>
    <t>2610</t>
  </si>
  <si>
    <t>Строкові вклади (депозити) суб'єктів господарювання_</t>
  </si>
  <si>
    <t>91</t>
  </si>
  <si>
    <t>2616</t>
  </si>
  <si>
    <t>Неамортизований дисконт/премія за строковими коштами суб'єктів господарювання</t>
  </si>
  <si>
    <t>92</t>
  </si>
  <si>
    <t>93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</si>
  <si>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</si>
  <si>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</si>
  <si>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</si>
  <si>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</si>
  <si>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94</t>
  </si>
  <si>
    <t>95</t>
  </si>
  <si>
    <t>2622</t>
  </si>
  <si>
    <t>Кошти в розрахунках фізичних осіб</t>
  </si>
  <si>
    <t>96</t>
  </si>
  <si>
    <t>97</t>
  </si>
  <si>
    <t>2628</t>
  </si>
  <si>
    <t>Нараховані витрати за коштами на вимогу фізичних осіб_</t>
  </si>
  <si>
    <t>98</t>
  </si>
  <si>
    <t>2630</t>
  </si>
  <si>
    <t>Строкові вклади (депозити) фізичних осіб_</t>
  </si>
  <si>
    <t>99</t>
  </si>
  <si>
    <t>2636</t>
  </si>
  <si>
    <t>Неамортизований дисконт/премія за строковими коштами фізичних осіб</t>
  </si>
  <si>
    <t>100</t>
  </si>
  <si>
    <t>101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</si>
  <si>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</si>
  <si>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</si>
  <si>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</si>
  <si>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</si>
  <si>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102</t>
  </si>
  <si>
    <t>103</t>
  </si>
  <si>
    <t>2651</t>
  </si>
  <si>
    <t>Строкові вклади (депозити) небанківських фінансових установ</t>
  </si>
  <si>
    <t>104</t>
  </si>
  <si>
    <t>2656</t>
  </si>
  <si>
    <t>Неамортизований дисконт/премія за строковими коштами небанківських фінансових установ</t>
  </si>
  <si>
    <t>105</t>
  </si>
  <si>
    <t>106</t>
  </si>
  <si>
    <t>2658</t>
  </si>
  <si>
    <t>Нараховані витрати за коштами небанківських фінансових установ_</t>
  </si>
  <si>
    <t>107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</si>
  <si>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</si>
  <si>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</si>
  <si>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108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</si>
  <si>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</si>
  <si>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</si>
  <si>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109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</si>
  <si>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</si>
  <si>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</si>
  <si>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</si>
  <si>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Розділ 27 усього</t>
  </si>
  <si>
    <t>Кредити, що отримані від міжнародних та інших організацій</t>
  </si>
  <si>
    <t>110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</si>
  <si>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</si>
  <si>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</si>
  <si>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111</t>
  </si>
  <si>
    <t>2902</t>
  </si>
  <si>
    <t>Кредиторська заборгованість за прийняті платежі</t>
  </si>
  <si>
    <t>112</t>
  </si>
  <si>
    <t>2903</t>
  </si>
  <si>
    <t>Кошти клієнтів банку за недiючими рахунками</t>
  </si>
  <si>
    <t>113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</si>
  <si>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</si>
  <si>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</si>
  <si>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</si>
  <si>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</si>
  <si>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114</t>
  </si>
  <si>
    <t>Усього Зобов'язання за классом 2</t>
  </si>
  <si>
    <t>115</t>
  </si>
  <si>
    <t>3600</t>
  </si>
  <si>
    <t>Доходи майбутніх періодів</t>
  </si>
  <si>
    <t>Група 360 усього</t>
  </si>
  <si>
    <t>116</t>
  </si>
  <si>
    <t>3620</t>
  </si>
  <si>
    <t>Кредиторська заборгованість за податком на прибуток</t>
  </si>
  <si>
    <t>117</t>
  </si>
  <si>
    <t>3622</t>
  </si>
  <si>
    <t>Кредиторська заборгованість за податками та обов'язковими платежами, крiм податку на прибуток</t>
  </si>
  <si>
    <t>118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</si>
  <si>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</si>
  <si>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</si>
  <si>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</si>
  <si>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119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</si>
  <si>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</si>
  <si>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</si>
  <si>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120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</si>
  <si>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</si>
  <si>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</si>
  <si>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</si>
  <si>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</si>
  <si>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121</t>
  </si>
  <si>
    <t>3650</t>
  </si>
  <si>
    <t>Заборгованість працівникам банку на відрядження</t>
  </si>
  <si>
    <t>122</t>
  </si>
  <si>
    <t>3651</t>
  </si>
  <si>
    <t>Заборгованість працівникам банку на господарські витрати</t>
  </si>
  <si>
    <t>123</t>
  </si>
  <si>
    <t>3652</t>
  </si>
  <si>
    <t>Нарахування працівникам банку за заробітною платою</t>
  </si>
  <si>
    <t>124</t>
  </si>
  <si>
    <t>3653</t>
  </si>
  <si>
    <t>Утримання з працівників банку на користь третіх осіб</t>
  </si>
  <si>
    <t>125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</si>
  <si>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</si>
  <si>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</si>
  <si>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</si>
  <si>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</si>
  <si>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126</t>
  </si>
  <si>
    <t>3660</t>
  </si>
  <si>
    <t>Субординований борг банку</t>
  </si>
  <si>
    <t>127</t>
  </si>
  <si>
    <t>3666</t>
  </si>
  <si>
    <t>Неамортизований дисконт/премія за субординованим боргом</t>
  </si>
  <si>
    <t>128</t>
  </si>
  <si>
    <t>3668</t>
  </si>
  <si>
    <t>Нараховані витрати за субординованим боргом_</t>
  </si>
  <si>
    <t>Група 366 усього</t>
  </si>
  <si>
    <t>129</t>
  </si>
  <si>
    <t>3678</t>
  </si>
  <si>
    <t>Інші нараховані витрати_</t>
  </si>
  <si>
    <t>Група 367 усього</t>
  </si>
  <si>
    <t>Iнші нараховані витрати</t>
  </si>
  <si>
    <t>130</t>
  </si>
  <si>
    <t>3690</t>
  </si>
  <si>
    <t>Резерви за наданими фінансовими гарантіями</t>
  </si>
  <si>
    <t>131</t>
  </si>
  <si>
    <t>3692</t>
  </si>
  <si>
    <t>Резерви за кредитними зобов'язаннями</t>
  </si>
  <si>
    <t>Група 369 усього</t>
  </si>
  <si>
    <t>Банківські резерви під фінансові та нефінансові зобов'язання</t>
  </si>
  <si>
    <t>Розділ 36 усього</t>
  </si>
  <si>
    <t>Iнші пасиви банку</t>
  </si>
  <si>
    <t>132</t>
  </si>
  <si>
    <t>3720</t>
  </si>
  <si>
    <t>Кредитові суми до з'ясування</t>
  </si>
  <si>
    <t>Група 372 усього</t>
  </si>
  <si>
    <t>133</t>
  </si>
  <si>
    <t>134</t>
  </si>
  <si>
    <t>135</t>
  </si>
  <si>
    <t>Усього Зобов'язання за классом 3</t>
  </si>
  <si>
    <t xml:space="preserve"> Зобов'язання - Усього</t>
  </si>
  <si>
    <t>Клас  5</t>
  </si>
  <si>
    <t>Капiтал</t>
  </si>
  <si>
    <t>136</t>
  </si>
  <si>
    <t>5000</t>
  </si>
  <si>
    <t>Статутний капітал банку</t>
  </si>
  <si>
    <t>137</t>
  </si>
  <si>
    <t>5004</t>
  </si>
  <si>
    <t>Незареєстрований статутний капітал</t>
  </si>
  <si>
    <t>Група 500 усього</t>
  </si>
  <si>
    <t>Статутний капiтал банку</t>
  </si>
  <si>
    <t>138</t>
  </si>
  <si>
    <t>5010</t>
  </si>
  <si>
    <t>Емісійні різниці</t>
  </si>
  <si>
    <t>139</t>
  </si>
  <si>
    <t>5011</t>
  </si>
  <si>
    <t>Операції з акціонерами (власниками)</t>
  </si>
  <si>
    <t>Група 501 усього</t>
  </si>
  <si>
    <t>Емiсiйнi рiзницi та додаткові внески</t>
  </si>
  <si>
    <t>140</t>
  </si>
  <si>
    <t>5021</t>
  </si>
  <si>
    <t>Резервнi фонди</t>
  </si>
  <si>
    <t>Група 502 усього</t>
  </si>
  <si>
    <t>Загальнi резерви та фонди банку</t>
  </si>
  <si>
    <t>141</t>
  </si>
  <si>
    <t>5030</t>
  </si>
  <si>
    <t>Нерозподілені прибутки минулих років</t>
  </si>
  <si>
    <t>142</t>
  </si>
  <si>
    <t>5031</t>
  </si>
  <si>
    <t>Непокриті збитки минулих років</t>
  </si>
  <si>
    <t>Група 503 усього</t>
  </si>
  <si>
    <t>Результати минулих рокiв</t>
  </si>
  <si>
    <t>Розділ 50 усього</t>
  </si>
  <si>
    <t>Статутний капiтал та iншi фонди банку</t>
  </si>
  <si>
    <t>143</t>
  </si>
  <si>
    <t>5105</t>
  </si>
  <si>
    <t>Результати коригування вартості фінансових інструментів під час первісного визнання</t>
  </si>
  <si>
    <t>Група 510 усього</t>
  </si>
  <si>
    <t>Результати переоцiнки</t>
  </si>
  <si>
    <t>Розділ 51 усього</t>
  </si>
  <si>
    <t>144</t>
  </si>
  <si>
    <t>5999</t>
  </si>
  <si>
    <t>Результат поточного року</t>
  </si>
  <si>
    <t>Група 599 усього</t>
  </si>
  <si>
    <t>Розділ 59 усього</t>
  </si>
  <si>
    <t xml:space="preserve"> Капiтал - Усього</t>
  </si>
  <si>
    <t>ПАСИВИ - Усього</t>
  </si>
  <si>
    <t>Рахунки доходiв та витрат</t>
  </si>
  <si>
    <t>Клас  6</t>
  </si>
  <si>
    <t>Доходи</t>
  </si>
  <si>
    <t>145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</si>
  <si>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</si>
  <si>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</si>
  <si>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146</t>
  </si>
  <si>
    <t>147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</si>
  <si>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</si>
  <si>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</si>
  <si>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148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</si>
  <si>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</si>
  <si>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</si>
  <si>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149</t>
  </si>
  <si>
    <t>Група 601 усього</t>
  </si>
  <si>
    <t>Процентнi доходи за коштами, що розмiщенi в iнших банках</t>
  </si>
  <si>
    <t>150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</si>
  <si>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</si>
  <si>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</si>
  <si>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151</t>
  </si>
  <si>
    <t>152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</si>
  <si>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</si>
  <si>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</si>
  <si>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153</t>
  </si>
  <si>
    <t>Група 602 усього</t>
  </si>
  <si>
    <t>Процентнi доходи за кредитами, що наданi суб'єктам господарювання, які обліковуються за амортизованою собівартістю</t>
  </si>
  <si>
    <t>154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</si>
  <si>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</si>
  <si>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</si>
  <si>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155</t>
  </si>
  <si>
    <t>Група 603 усього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</si>
  <si>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</si>
  <si>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156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</si>
  <si>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</si>
  <si>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</si>
  <si>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157</t>
  </si>
  <si>
    <t>Група 605 усього</t>
  </si>
  <si>
    <t>Процентні доходи за кредитами, що надані фізичним особам, які обліковуються за амортизованою собівартістю</t>
  </si>
  <si>
    <t>Розділ 60 усього</t>
  </si>
  <si>
    <t>Процентнi доходи</t>
  </si>
  <si>
    <t>158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</si>
  <si>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</si>
  <si>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</si>
  <si>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159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</si>
  <si>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</si>
  <si>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</si>
  <si>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</si>
  <si>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</si>
  <si>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160</t>
  </si>
  <si>
    <t>6204</t>
  </si>
  <si>
    <t>Результат від переоцінки іноземної валюти та банківських металів</t>
  </si>
  <si>
    <t>161</t>
  </si>
  <si>
    <t>6208</t>
  </si>
  <si>
    <t>Результат від переоцінки валютних своп-контрактів</t>
  </si>
  <si>
    <t>162</t>
  </si>
  <si>
    <t>Група 620 усього</t>
  </si>
  <si>
    <t>Результат вiд переоцінки</t>
  </si>
  <si>
    <t>163</t>
  </si>
  <si>
    <t>6214</t>
  </si>
  <si>
    <t>Результат від операцій купівлі-продажу іноземної валюти та банківських металів</t>
  </si>
  <si>
    <t>164</t>
  </si>
  <si>
    <t>165</t>
  </si>
  <si>
    <t>6218</t>
  </si>
  <si>
    <t>Результат від операцій купівлі-продажу валютних своп-контрактів</t>
  </si>
  <si>
    <t>166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</si>
  <si>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</si>
  <si>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</si>
  <si>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</si>
  <si>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</si>
  <si>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167</t>
  </si>
  <si>
    <t>6320</t>
  </si>
  <si>
    <t>Дохід від модифікації фінансових активів</t>
  </si>
  <si>
    <t>Група 632 усього</t>
  </si>
  <si>
    <t>168</t>
  </si>
  <si>
    <t>6397</t>
  </si>
  <si>
    <t>Штрафи, пені, що отримані банком</t>
  </si>
  <si>
    <t>169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</si>
  <si>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</si>
  <si>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</si>
  <si>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</si>
  <si>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</si>
  <si>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</si>
  <si>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170</t>
  </si>
  <si>
    <t>6490</t>
  </si>
  <si>
    <t>Позитивний результат від продажу нематерiальних активiв та основних засобів</t>
  </si>
  <si>
    <t>Група 649 усього</t>
  </si>
  <si>
    <t>Iншi доходи</t>
  </si>
  <si>
    <t>Розділ 64 усього</t>
  </si>
  <si>
    <t>171</t>
  </si>
  <si>
    <t>6500</t>
  </si>
  <si>
    <t>Комісійні доходи від розрахунково-касового обслуговування банків</t>
  </si>
  <si>
    <t>172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</si>
  <si>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</si>
  <si>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</si>
  <si>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</si>
  <si>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</si>
  <si>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173</t>
  </si>
  <si>
    <t>6510</t>
  </si>
  <si>
    <t>Комісійні доходи від розрахунково-касового обслуговування клієнтів</t>
  </si>
  <si>
    <t>174</t>
  </si>
  <si>
    <t>6511</t>
  </si>
  <si>
    <t>Комісійні доходи від кредитного обслуговування клієнтів</t>
  </si>
  <si>
    <t>175</t>
  </si>
  <si>
    <t>6514</t>
  </si>
  <si>
    <t>Комісійні доходи за операціями на валютному ринку та ринку банківських металів для клієнтів</t>
  </si>
  <si>
    <t>176</t>
  </si>
  <si>
    <t>6518</t>
  </si>
  <si>
    <t>Комісійні доходи за позабалансовими операціями з клієнтами</t>
  </si>
  <si>
    <t>177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</si>
  <si>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</si>
  <si>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</si>
  <si>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</si>
  <si>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</si>
  <si>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</si>
  <si>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</si>
  <si>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178</t>
  </si>
  <si>
    <t>6717</t>
  </si>
  <si>
    <t>Повернення раніше списаної безнадійної фінансової дебіторської заборгованості банку</t>
  </si>
  <si>
    <t>Група 671 усього</t>
  </si>
  <si>
    <t>Повернення списаних активiв</t>
  </si>
  <si>
    <t>Розділ 67 усього</t>
  </si>
  <si>
    <t xml:space="preserve"> Доходи - Усього</t>
  </si>
  <si>
    <t>Клас  7</t>
  </si>
  <si>
    <t>Витрати</t>
  </si>
  <si>
    <t>179</t>
  </si>
  <si>
    <t>7011</t>
  </si>
  <si>
    <t>Процентні витрати за депозитами овернайт інших банків</t>
  </si>
  <si>
    <t>180</t>
  </si>
  <si>
    <t>7012</t>
  </si>
  <si>
    <t>Процентні витрати за строковими вкладами (депозитами) інших банків</t>
  </si>
  <si>
    <t>181</t>
  </si>
  <si>
    <t>7014</t>
  </si>
  <si>
    <t>Процентні витрати за кредитами овернайт, що отриманi вiд інших банків</t>
  </si>
  <si>
    <t>182</t>
  </si>
  <si>
    <t>7017</t>
  </si>
  <si>
    <t>Процентні витрати за іншими кредитами, що отримані від інших банків</t>
  </si>
  <si>
    <t>Група 701 усього</t>
  </si>
  <si>
    <t>Процентнi витрати за коштами, що отриманi вiд iнших банкiв</t>
  </si>
  <si>
    <t>183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</si>
  <si>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</si>
  <si>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</si>
  <si>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184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</si>
  <si>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</si>
  <si>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</si>
  <si>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</si>
  <si>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господарювання, які обліковуються за амортизованою собівартістю</t>
  </si>
  <si>
    <t>185</t>
  </si>
  <si>
    <t>7040</t>
  </si>
  <si>
    <t>Процентнi витрати за коштами на вимогу фiзичних осiб</t>
  </si>
  <si>
    <t>186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</si>
  <si>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</si>
  <si>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</si>
  <si>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</si>
  <si>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</si>
  <si>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187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</si>
  <si>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</si>
  <si>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</si>
  <si>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</si>
  <si>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</si>
  <si>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188</t>
  </si>
  <si>
    <t>7070</t>
  </si>
  <si>
    <t>Процентнi витрати за коштами на вимогу небанківських фінансових установ</t>
  </si>
  <si>
    <t>189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</si>
  <si>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</si>
  <si>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</si>
  <si>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</si>
  <si>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</si>
  <si>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</si>
  <si>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Процентнi витрати</t>
  </si>
  <si>
    <t>190</t>
  </si>
  <si>
    <t>7140</t>
  </si>
  <si>
    <t>Процентні витрати за субординованим боргом</t>
  </si>
  <si>
    <t>Група 714 усього</t>
  </si>
  <si>
    <t>Інші процентні витрати</t>
  </si>
  <si>
    <t>Розділ 71 усього</t>
  </si>
  <si>
    <t>191</t>
  </si>
  <si>
    <t>7300</t>
  </si>
  <si>
    <t>Витрати на СЕП</t>
  </si>
  <si>
    <t>192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</si>
  <si>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</si>
  <si>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</si>
  <si>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</si>
  <si>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</si>
  <si>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193</t>
  </si>
  <si>
    <t>7320</t>
  </si>
  <si>
    <t>Витрати від модифікації фінансових активів</t>
  </si>
  <si>
    <t>Група 732 усього</t>
  </si>
  <si>
    <t>194</t>
  </si>
  <si>
    <t>7391</t>
  </si>
  <si>
    <t>Витрати на інкасацію та перевезення цінностей</t>
  </si>
  <si>
    <t>195</t>
  </si>
  <si>
    <t>7392</t>
  </si>
  <si>
    <t>Витрати на аудит</t>
  </si>
  <si>
    <t>196</t>
  </si>
  <si>
    <t>7395</t>
  </si>
  <si>
    <t>Витрати на оперативний лiзинг (оренду)</t>
  </si>
  <si>
    <t>197</t>
  </si>
  <si>
    <t>7396</t>
  </si>
  <si>
    <t>Витрати за отриманими консультаційними послугами фінансового характеру</t>
  </si>
  <si>
    <t>198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</si>
  <si>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</si>
  <si>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</si>
  <si>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</si>
  <si>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</si>
  <si>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</si>
  <si>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199</t>
  </si>
  <si>
    <t>7400</t>
  </si>
  <si>
    <t>Основна і додаткова заробітна плата</t>
  </si>
  <si>
    <t>200</t>
  </si>
  <si>
    <t>7401</t>
  </si>
  <si>
    <t>Єдиний внесок на загальнообов'язкове державне соціальне страхування</t>
  </si>
  <si>
    <t>201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</si>
  <si>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</si>
  <si>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</si>
  <si>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</si>
  <si>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</si>
  <si>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202</t>
  </si>
  <si>
    <t>7411</t>
  </si>
  <si>
    <t>Податок на землю</t>
  </si>
  <si>
    <t>203</t>
  </si>
  <si>
    <t>7418</t>
  </si>
  <si>
    <t>Вiдрахування до Фонду гарантування вкладiв фiзичних осiб</t>
  </si>
  <si>
    <t>Група 741 усього</t>
  </si>
  <si>
    <t>Сплата податкiв та iнших обов'язкових платежiв, крiм податку на прибуток</t>
  </si>
  <si>
    <t>204</t>
  </si>
  <si>
    <t>7420</t>
  </si>
  <si>
    <t>Витрати на утримання власних основних засобiв i нематерiальних активiв</t>
  </si>
  <si>
    <t>205</t>
  </si>
  <si>
    <t>7421</t>
  </si>
  <si>
    <t>Витрати на утримання основних засобiв, що отриманi у лiзинг (оренду)</t>
  </si>
  <si>
    <t>206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</si>
  <si>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</si>
  <si>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</si>
  <si>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</si>
  <si>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</si>
  <si>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207</t>
  </si>
  <si>
    <t>7430</t>
  </si>
  <si>
    <t>Витрати на комунальні послуги</t>
  </si>
  <si>
    <t>208</t>
  </si>
  <si>
    <t>7431</t>
  </si>
  <si>
    <t>Господарські витрати</t>
  </si>
  <si>
    <t>209</t>
  </si>
  <si>
    <t>7432</t>
  </si>
  <si>
    <t>Витрати на охорону</t>
  </si>
  <si>
    <t>210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</si>
  <si>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</si>
  <si>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</si>
  <si>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</si>
  <si>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</si>
  <si>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211</t>
  </si>
  <si>
    <t>7450</t>
  </si>
  <si>
    <t>Поштово-телефонні витрати</t>
  </si>
  <si>
    <t>212</t>
  </si>
  <si>
    <t>7452</t>
  </si>
  <si>
    <t>Витрати на відрядження</t>
  </si>
  <si>
    <t>213</t>
  </si>
  <si>
    <t>7454</t>
  </si>
  <si>
    <t>Представницькі витрати</t>
  </si>
  <si>
    <t>214</t>
  </si>
  <si>
    <t>7455</t>
  </si>
  <si>
    <t>Витрати на маркетинг і рекламу_</t>
  </si>
  <si>
    <t>215</t>
  </si>
  <si>
    <t>7456</t>
  </si>
  <si>
    <t>Спонсорство та доброчинність</t>
  </si>
  <si>
    <t>216</t>
  </si>
  <si>
    <t>7457</t>
  </si>
  <si>
    <t>Iнші адміністративні витрати</t>
  </si>
  <si>
    <t>Група 745 усього</t>
  </si>
  <si>
    <t>217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</si>
  <si>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</si>
  <si>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</si>
  <si>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</si>
  <si>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</si>
  <si>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</si>
  <si>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218</t>
  </si>
  <si>
    <t>7500</t>
  </si>
  <si>
    <t>Комісійні витрати на розрахунково-касове обслуговування</t>
  </si>
  <si>
    <t>219</t>
  </si>
  <si>
    <t>7501</t>
  </si>
  <si>
    <t>Комісійні витрати на кредитне обслуговування</t>
  </si>
  <si>
    <t>220</t>
  </si>
  <si>
    <t>7503</t>
  </si>
  <si>
    <t>Комісійні витрати за операціями з цінними паперами</t>
  </si>
  <si>
    <t>221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</si>
  <si>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</si>
  <si>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</si>
  <si>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</si>
  <si>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</si>
  <si>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</si>
  <si>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222</t>
  </si>
  <si>
    <t>7701</t>
  </si>
  <si>
    <t>Відрахування в резерви під заборгованість інших банків</t>
  </si>
  <si>
    <t>223</t>
  </si>
  <si>
    <t>224</t>
  </si>
  <si>
    <t>7702</t>
  </si>
  <si>
    <t>Відрахування в резерви під заборгованість за наданими кредитами клієнтам</t>
  </si>
  <si>
    <t>225</t>
  </si>
  <si>
    <t>7705</t>
  </si>
  <si>
    <t>Відрахування в резерви за нефінансовою дебіторською заборгованістю банку</t>
  </si>
  <si>
    <t>226</t>
  </si>
  <si>
    <t>7707</t>
  </si>
  <si>
    <t>Відрахування в резерви за фінансовою дебіторською заборгованістю банку</t>
  </si>
  <si>
    <t>227</t>
  </si>
  <si>
    <t>Група 770 усього</t>
  </si>
  <si>
    <t>Вiдрахування в резерви</t>
  </si>
  <si>
    <t>Розділ 77 усього</t>
  </si>
  <si>
    <t>228</t>
  </si>
  <si>
    <t>7900</t>
  </si>
  <si>
    <t>Податок на прибуток</t>
  </si>
  <si>
    <t>Група 790 усього</t>
  </si>
  <si>
    <t>Розділ 79 усього</t>
  </si>
  <si>
    <t xml:space="preserve"> Витрати - Усього</t>
  </si>
  <si>
    <t>Результат поточного року (доходи мінус витрати)</t>
  </si>
  <si>
    <t>Позабалансовi рахунки</t>
  </si>
  <si>
    <t>Клас  9</t>
  </si>
  <si>
    <t>Активні</t>
  </si>
  <si>
    <t>229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</si>
  <si>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</si>
  <si>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</si>
  <si>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</si>
  <si>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</si>
  <si>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Розділ 90 усього</t>
  </si>
  <si>
    <t>Зобов'язання i вимоги за всiма видами гарантiй</t>
  </si>
  <si>
    <t>230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</si>
  <si>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</si>
  <si>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</si>
  <si>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</si>
  <si>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</si>
  <si>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</si>
  <si>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</si>
  <si>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231</t>
  </si>
  <si>
    <t>9200</t>
  </si>
  <si>
    <t>Валюта та банківські метали до отримання за умовами спот</t>
  </si>
  <si>
    <t>232</t>
  </si>
  <si>
    <t>9208</t>
  </si>
  <si>
    <t>Вимоги щодо отримання валюти за валютними своп-контрактами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</si>
  <si>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</si>
  <si>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</si>
  <si>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</si>
  <si>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</si>
  <si>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233</t>
  </si>
  <si>
    <t>9500</t>
  </si>
  <si>
    <t>Отримана застава</t>
  </si>
  <si>
    <t>Група 950 усього</t>
  </si>
  <si>
    <t>234</t>
  </si>
  <si>
    <t>9520</t>
  </si>
  <si>
    <t>Земельні ділянки</t>
  </si>
  <si>
    <t>235</t>
  </si>
  <si>
    <t>9521</t>
  </si>
  <si>
    <t>Нерухоме майно житлового призначення</t>
  </si>
  <si>
    <t>236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</si>
  <si>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</si>
  <si>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</si>
  <si>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</si>
  <si>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</si>
  <si>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</si>
  <si>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</si>
  <si>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237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</si>
  <si>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</si>
  <si>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</si>
  <si>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</si>
  <si>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</si>
  <si>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238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</si>
  <si>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</si>
  <si>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</si>
  <si>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</si>
  <si>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</si>
  <si>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</si>
  <si>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</si>
  <si>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239</t>
  </si>
  <si>
    <t>9802</t>
  </si>
  <si>
    <t>Акредитиви до виконання</t>
  </si>
  <si>
    <t>240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</si>
  <si>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</si>
  <si>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</si>
  <si>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</si>
  <si>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</si>
  <si>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241</t>
  </si>
  <si>
    <t>9811</t>
  </si>
  <si>
    <t>Отримані дозволи на випуск цінних паперів</t>
  </si>
  <si>
    <t>242</t>
  </si>
  <si>
    <t>9819</t>
  </si>
  <si>
    <t>Iнші цінності і документи</t>
  </si>
  <si>
    <t>Група 981 усього</t>
  </si>
  <si>
    <t>Iншi цiнностi i документи</t>
  </si>
  <si>
    <t>243</t>
  </si>
  <si>
    <t>9820</t>
  </si>
  <si>
    <t>Бланки цінних паперів</t>
  </si>
  <si>
    <t>244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</si>
  <si>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</si>
  <si>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</si>
  <si>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</si>
  <si>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</si>
  <si>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245</t>
  </si>
  <si>
    <t>9830</t>
  </si>
  <si>
    <t>Документи і цінності, прийняті на інкасо</t>
  </si>
  <si>
    <t>246</t>
  </si>
  <si>
    <t>9831</t>
  </si>
  <si>
    <t>Документи і цінності, вiдправленi на інкасо</t>
  </si>
  <si>
    <t>Група 983 усього</t>
  </si>
  <si>
    <t>Документи i цiнностi, прийнятi та вiдправленi на iнкасо</t>
  </si>
  <si>
    <t>247</t>
  </si>
  <si>
    <t>9892</t>
  </si>
  <si>
    <t>Бланки суворого обліку в підзвіті</t>
  </si>
  <si>
    <t>248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</si>
  <si>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</si>
  <si>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</si>
  <si>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</si>
  <si>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</si>
  <si>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</si>
  <si>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</si>
  <si>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 xml:space="preserve"> Позабал. А - Усього</t>
  </si>
  <si>
    <t>249</t>
  </si>
  <si>
    <t>9900</t>
  </si>
  <si>
    <t>Контррахунки для рахункiв роздiлiв 90-95</t>
  </si>
  <si>
    <t>Група 990 усього</t>
  </si>
  <si>
    <t>250</t>
  </si>
  <si>
    <t>9910</t>
  </si>
  <si>
    <t>Контррахунки для рахункiв роздiлiв 96-98</t>
  </si>
  <si>
    <t>Група 991 усього</t>
  </si>
  <si>
    <t>251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</si>
  <si>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</si>
  <si>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</si>
  <si>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</si>
  <si>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</si>
  <si>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</si>
  <si>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 xml:space="preserve"> Позаб.конт.А - Усього</t>
  </si>
  <si>
    <t>За позабалансовими активними рахунками - Усього</t>
  </si>
  <si>
    <t>Пасивні</t>
  </si>
  <si>
    <t>252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</si>
  <si>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</si>
  <si>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</si>
  <si>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</si>
  <si>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</si>
  <si>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253</t>
  </si>
  <si>
    <t>9110</t>
  </si>
  <si>
    <t>Зобов'язання з кредитування, що отримані від банків</t>
  </si>
  <si>
    <t>254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</si>
  <si>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</si>
  <si>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</si>
  <si>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</si>
  <si>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</si>
  <si>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255</t>
  </si>
  <si>
    <t>9210</t>
  </si>
  <si>
    <t>Валюта та банківські метали до відправлення за умовами спот</t>
  </si>
  <si>
    <t>256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</si>
  <si>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</si>
  <si>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</si>
  <si>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</si>
  <si>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</si>
  <si>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257</t>
  </si>
  <si>
    <t>9510</t>
  </si>
  <si>
    <t>Надана застава</t>
  </si>
  <si>
    <t>Група 951 усього</t>
  </si>
  <si>
    <t>Hадана застава</t>
  </si>
  <si>
    <t xml:space="preserve"> Позабал. П - Усього</t>
  </si>
  <si>
    <t>258</t>
  </si>
  <si>
    <t>259</t>
  </si>
  <si>
    <t>260</t>
  </si>
  <si>
    <t xml:space="preserve"> Позаб.конт.П - Усього</t>
  </si>
  <si>
    <t>За позабалансовими пасивними рахунками - Усього</t>
  </si>
  <si>
    <t xml:space="preserve">Таблиця
(тис. грн.)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</si>
</sst>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center" vertical="top"/>
      <protection/>
    </xf>
    <xf numFmtId="0" fontId="33" fillId="0" borderId="0">
      <alignment horizontal="left" vertical="top"/>
      <protection/>
    </xf>
    <xf numFmtId="0" fontId="34" fillId="20" borderId="0">
      <alignment horizontal="left" vertical="top"/>
      <protection/>
    </xf>
    <xf numFmtId="0" fontId="35" fillId="21" borderId="0">
      <alignment horizontal="left" vertical="center"/>
      <protection/>
    </xf>
    <xf numFmtId="0" fontId="36" fillId="22" borderId="0">
      <alignment horizontal="left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left" vertical="center"/>
      <protection/>
    </xf>
    <xf numFmtId="0" fontId="38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37" fillId="0" borderId="0">
      <alignment horizontal="right" vertical="center"/>
      <protection/>
    </xf>
    <xf numFmtId="0" fontId="40" fillId="0" borderId="0">
      <alignment horizontal="left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41" fillId="0" borderId="0">
      <alignment horizontal="left" vertical="center"/>
      <protection/>
    </xf>
    <xf numFmtId="0" fontId="42" fillId="0" borderId="0">
      <alignment horizontal="left" vertical="center"/>
      <protection/>
    </xf>
    <xf numFmtId="0" fontId="39" fillId="0" borderId="0">
      <alignment horizontal="center" vertical="center"/>
      <protection/>
    </xf>
    <xf numFmtId="0" fontId="34" fillId="20" borderId="0">
      <alignment horizontal="left" vertical="top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2" applyNumberFormat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1" borderId="7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9" fillId="0" borderId="10" xfId="4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7" fillId="0" borderId="11" xfId="62" applyBorder="1" applyAlignment="1" quotePrefix="1">
      <alignment horizontal="center" vertical="center" wrapText="1"/>
      <protection/>
    </xf>
    <xf numFmtId="0" fontId="37" fillId="0" borderId="12" xfId="63" applyBorder="1" applyAlignment="1" quotePrefix="1">
      <alignment horizontal="center" vertical="center" wrapText="1"/>
      <protection/>
    </xf>
    <xf numFmtId="0" fontId="37" fillId="0" borderId="11" xfId="38" applyBorder="1" applyAlignment="1" quotePrefix="1">
      <alignment horizontal="center" vertical="center" wrapText="1"/>
      <protection/>
    </xf>
    <xf numFmtId="0" fontId="37" fillId="0" borderId="11" xfId="41" applyBorder="1" applyAlignment="1" quotePrefix="1">
      <alignment horizontal="left" vertical="center" wrapText="1"/>
      <protection/>
    </xf>
    <xf numFmtId="0" fontId="37" fillId="0" borderId="11" xfId="39" applyBorder="1" applyAlignment="1">
      <alignment horizontal="right" vertical="center" wrapText="1"/>
      <protection/>
    </xf>
    <xf numFmtId="0" fontId="37" fillId="0" borderId="13" xfId="39" applyBorder="1" applyAlignment="1">
      <alignment horizontal="right" vertical="center" wrapText="1"/>
      <protection/>
    </xf>
    <xf numFmtId="0" fontId="37" fillId="0" borderId="14" xfId="40" applyBorder="1" applyAlignment="1">
      <alignment horizontal="right" vertical="center" wrapText="1"/>
      <protection/>
    </xf>
    <xf numFmtId="0" fontId="37" fillId="0" borderId="13" xfId="38" applyBorder="1" applyAlignment="1" quotePrefix="1">
      <alignment horizontal="center" vertical="center" wrapText="1"/>
      <protection/>
    </xf>
    <xf numFmtId="0" fontId="37" fillId="0" borderId="10" xfId="38" applyBorder="1" applyAlignment="1" quotePrefix="1">
      <alignment horizontal="center" vertical="center" wrapText="1"/>
      <protection/>
    </xf>
    <xf numFmtId="0" fontId="37" fillId="0" borderId="13" xfId="41" applyBorder="1" applyAlignment="1" quotePrefix="1">
      <alignment horizontal="left" vertical="center" wrapText="1"/>
      <protection/>
    </xf>
    <xf numFmtId="0" fontId="37" fillId="0" borderId="10" xfId="39" applyBorder="1" applyAlignment="1">
      <alignment horizontal="right" vertical="center" wrapText="1"/>
      <protection/>
    </xf>
    <xf numFmtId="0" fontId="37" fillId="0" borderId="15" xfId="39" applyBorder="1" applyAlignment="1">
      <alignment horizontal="right" vertical="center" wrapText="1"/>
      <protection/>
    </xf>
    <xf numFmtId="0" fontId="37" fillId="0" borderId="15" xfId="38" applyBorder="1" applyAlignment="1" quotePrefix="1">
      <alignment horizontal="center" vertical="center" wrapText="1"/>
      <protection/>
    </xf>
    <xf numFmtId="0" fontId="37" fillId="0" borderId="15" xfId="41" applyBorder="1" applyAlignment="1" quotePrefix="1">
      <alignment horizontal="left" vertical="center" wrapText="1"/>
      <protection/>
    </xf>
    <xf numFmtId="0" fontId="37" fillId="0" borderId="16" xfId="39" applyBorder="1" applyAlignment="1">
      <alignment horizontal="right" vertical="center" wrapText="1"/>
      <protection/>
    </xf>
    <xf numFmtId="0" fontId="38" fillId="0" borderId="15" xfId="46" applyBorder="1" applyAlignment="1" quotePrefix="1">
      <alignment horizontal="left" vertical="center" wrapText="1"/>
      <protection/>
    </xf>
    <xf numFmtId="0" fontId="37" fillId="0" borderId="15" xfId="44" applyBorder="1" applyAlignment="1" quotePrefix="1">
      <alignment horizontal="center" vertical="center" wrapText="1"/>
      <protection/>
    </xf>
    <xf numFmtId="0" fontId="37" fillId="0" borderId="15" xfId="43" applyBorder="1" applyAlignment="1">
      <alignment horizontal="right" vertical="center" wrapText="1"/>
      <protection/>
    </xf>
    <xf numFmtId="0" fontId="37" fillId="0" borderId="14" xfId="47" applyBorder="1" applyAlignment="1">
      <alignment horizontal="right" vertical="center" wrapText="1"/>
      <protection/>
    </xf>
    <xf numFmtId="0" fontId="40" fillId="0" borderId="13" xfId="48" applyBorder="1" applyAlignment="1" quotePrefix="1">
      <alignment horizontal="left" vertical="center" wrapText="1"/>
      <protection/>
    </xf>
    <xf numFmtId="0" fontId="37" fillId="0" borderId="13" xfId="50" applyBorder="1" applyAlignment="1" quotePrefix="1">
      <alignment horizontal="center" vertical="center" wrapText="1"/>
      <protection/>
    </xf>
    <xf numFmtId="0" fontId="37" fillId="0" borderId="13" xfId="49" applyBorder="1" applyAlignment="1">
      <alignment horizontal="right" vertical="center" wrapText="1"/>
      <protection/>
    </xf>
    <xf numFmtId="0" fontId="37" fillId="0" borderId="13" xfId="51" applyBorder="1" applyAlignment="1">
      <alignment horizontal="right" vertical="center" wrapText="1"/>
      <protection/>
    </xf>
    <xf numFmtId="0" fontId="37" fillId="0" borderId="17" xfId="52" applyBorder="1" applyAlignment="1">
      <alignment horizontal="right" vertical="center" wrapText="1"/>
      <protection/>
    </xf>
    <xf numFmtId="0" fontId="37" fillId="0" borderId="16" xfId="38" applyBorder="1" applyAlignment="1" quotePrefix="1">
      <alignment horizontal="center" vertical="center" wrapText="1"/>
      <protection/>
    </xf>
    <xf numFmtId="0" fontId="37" fillId="0" borderId="16" xfId="41" applyBorder="1" applyAlignment="1" quotePrefix="1">
      <alignment horizontal="left" vertical="center" wrapText="1"/>
      <protection/>
    </xf>
    <xf numFmtId="0" fontId="38" fillId="0" borderId="11" xfId="46" applyBorder="1" applyAlignment="1" quotePrefix="1">
      <alignment horizontal="left" vertical="center" wrapText="1"/>
      <protection/>
    </xf>
    <xf numFmtId="0" fontId="37" fillId="0" borderId="11" xfId="43" applyBorder="1" applyAlignment="1">
      <alignment horizontal="right" vertical="center" wrapText="1"/>
      <protection/>
    </xf>
    <xf numFmtId="0" fontId="37" fillId="0" borderId="18" xfId="40" applyBorder="1" applyAlignment="1">
      <alignment horizontal="right" vertical="center" wrapText="1"/>
      <protection/>
    </xf>
    <xf numFmtId="0" fontId="37" fillId="0" borderId="16" xfId="44" applyBorder="1" applyAlignment="1" quotePrefix="1">
      <alignment horizontal="center" vertical="center" wrapText="1"/>
      <protection/>
    </xf>
    <xf numFmtId="0" fontId="37" fillId="0" borderId="16" xfId="43" applyBorder="1" applyAlignment="1">
      <alignment horizontal="right" vertical="center" wrapText="1"/>
      <protection/>
    </xf>
    <xf numFmtId="0" fontId="37" fillId="0" borderId="19" xfId="50" applyBorder="1" applyAlignment="1" quotePrefix="1">
      <alignment horizontal="center" vertical="center" wrapText="1"/>
      <protection/>
    </xf>
    <xf numFmtId="0" fontId="37" fillId="0" borderId="11" xfId="49" applyBorder="1" applyAlignment="1">
      <alignment horizontal="right" vertical="center" wrapText="1"/>
      <protection/>
    </xf>
    <xf numFmtId="0" fontId="37" fillId="0" borderId="19" xfId="49" applyBorder="1" applyAlignment="1">
      <alignment horizontal="right" vertical="center" wrapText="1"/>
      <protection/>
    </xf>
    <xf numFmtId="0" fontId="37" fillId="0" borderId="11" xfId="51" applyBorder="1" applyAlignment="1">
      <alignment horizontal="right" vertical="center" wrapText="1"/>
      <protection/>
    </xf>
    <xf numFmtId="0" fontId="37" fillId="0" borderId="12" xfId="52" applyBorder="1" applyAlignment="1">
      <alignment horizontal="right" vertical="center" wrapText="1"/>
      <protection/>
    </xf>
    <xf numFmtId="0" fontId="36" fillId="22" borderId="14" xfId="37" applyBorder="1" applyAlignment="1" quotePrefix="1">
      <alignment horizontal="left" vertical="center" wrapText="1"/>
      <protection/>
    </xf>
    <xf numFmtId="0" fontId="37" fillId="0" borderId="0" xfId="50" applyBorder="1" applyAlignment="1" quotePrefix="1">
      <alignment horizontal="center" vertical="center" wrapText="1"/>
      <protection/>
    </xf>
    <xf numFmtId="0" fontId="37" fillId="0" borderId="17" xfId="53" applyBorder="1" applyAlignment="1">
      <alignment horizontal="right" vertical="center" wrapText="1"/>
      <protection/>
    </xf>
    <xf numFmtId="0" fontId="37" fillId="0" borderId="20" xfId="40" applyBorder="1" applyAlignment="1">
      <alignment horizontal="right" vertical="center" wrapText="1"/>
      <protection/>
    </xf>
    <xf numFmtId="0" fontId="37" fillId="0" borderId="21" xfId="47" applyBorder="1" applyAlignment="1">
      <alignment horizontal="right" vertical="center" wrapText="1"/>
      <protection/>
    </xf>
    <xf numFmtId="0" fontId="37" fillId="0" borderId="11" xfId="44" applyBorder="1" applyAlignment="1" quotePrefix="1">
      <alignment horizontal="center" vertical="center" wrapText="1"/>
      <protection/>
    </xf>
    <xf numFmtId="0" fontId="37" fillId="0" borderId="19" xfId="51" applyBorder="1" applyAlignment="1">
      <alignment horizontal="right" vertical="center" wrapText="1"/>
      <protection/>
    </xf>
    <xf numFmtId="0" fontId="37" fillId="0" borderId="22" xfId="39" applyBorder="1" applyAlignment="1">
      <alignment horizontal="right" vertical="center" wrapText="1"/>
      <protection/>
    </xf>
    <xf numFmtId="0" fontId="38" fillId="0" borderId="12" xfId="46" applyBorder="1" applyAlignment="1" quotePrefix="1">
      <alignment horizontal="left" vertical="center" wrapText="1"/>
      <protection/>
    </xf>
    <xf numFmtId="0" fontId="37" fillId="0" borderId="12" xfId="43" applyBorder="1" applyAlignment="1">
      <alignment horizontal="right" vertical="center" wrapText="1"/>
      <protection/>
    </xf>
    <xf numFmtId="0" fontId="37" fillId="0" borderId="22" xfId="43" applyBorder="1" applyAlignment="1">
      <alignment horizontal="right" vertical="center" wrapText="1"/>
      <protection/>
    </xf>
    <xf numFmtId="0" fontId="37" fillId="0" borderId="22" xfId="38" applyBorder="1" applyAlignment="1" quotePrefix="1">
      <alignment horizontal="center" vertical="center" wrapText="1"/>
      <protection/>
    </xf>
    <xf numFmtId="0" fontId="37" fillId="0" borderId="22" xfId="41" applyBorder="1" applyAlignment="1" quotePrefix="1">
      <alignment horizontal="left" vertical="center" wrapText="1"/>
      <protection/>
    </xf>
    <xf numFmtId="0" fontId="38" fillId="0" borderId="22" xfId="46" applyBorder="1" applyAlignment="1" quotePrefix="1">
      <alignment horizontal="left" vertical="center" wrapText="1"/>
      <protection/>
    </xf>
    <xf numFmtId="0" fontId="38" fillId="0" borderId="16" xfId="46" applyBorder="1" applyAlignment="1" quotePrefix="1">
      <alignment horizontal="left" vertical="center" wrapText="1"/>
      <protection/>
    </xf>
    <xf numFmtId="0" fontId="37" fillId="0" borderId="22" xfId="44" applyBorder="1" applyAlignment="1" quotePrefix="1">
      <alignment horizontal="center" vertical="center" wrapText="1"/>
      <protection/>
    </xf>
    <xf numFmtId="0" fontId="37" fillId="0" borderId="23" xfId="40" applyBorder="1" applyAlignment="1">
      <alignment horizontal="right" vertical="center" wrapText="1"/>
      <protection/>
    </xf>
    <xf numFmtId="0" fontId="37" fillId="0" borderId="24" xfId="52" applyBorder="1" applyAlignment="1">
      <alignment horizontal="right" vertical="center" wrapText="1"/>
      <protection/>
    </xf>
    <xf numFmtId="0" fontId="37" fillId="0" borderId="25" xfId="50" applyBorder="1" applyAlignment="1" quotePrefix="1">
      <alignment horizontal="center" vertical="center" wrapText="1"/>
      <protection/>
    </xf>
    <xf numFmtId="0" fontId="37" fillId="0" borderId="12" xfId="53" applyBorder="1" applyAlignment="1">
      <alignment horizontal="right" vertical="center" wrapText="1"/>
      <protection/>
    </xf>
    <xf numFmtId="0" fontId="37" fillId="0" borderId="12" xfId="38" applyBorder="1" applyAlignment="1" quotePrefix="1">
      <alignment horizontal="center" vertical="center" wrapText="1"/>
      <protection/>
    </xf>
    <xf numFmtId="0" fontId="37" fillId="0" borderId="26" xfId="40" applyBorder="1" applyAlignment="1">
      <alignment horizontal="right" vertical="center" wrapText="1"/>
      <protection/>
    </xf>
    <xf numFmtId="0" fontId="37" fillId="0" borderId="21" xfId="40" applyBorder="1" applyAlignment="1">
      <alignment horizontal="right" vertical="center" wrapText="1"/>
      <protection/>
    </xf>
    <xf numFmtId="0" fontId="37" fillId="0" borderId="18" xfId="47" applyBorder="1" applyAlignment="1">
      <alignment horizontal="right" vertical="center" wrapText="1"/>
      <protection/>
    </xf>
    <xf numFmtId="0" fontId="37" fillId="0" borderId="27" xfId="47" applyBorder="1" applyAlignment="1">
      <alignment horizontal="right" vertical="center" wrapText="1"/>
      <protection/>
    </xf>
    <xf numFmtId="0" fontId="36" fillId="22" borderId="28" xfId="37" applyBorder="1" applyAlignment="1" quotePrefix="1">
      <alignment horizontal="left" vertical="center" wrapText="1"/>
      <protection/>
    </xf>
    <xf numFmtId="0" fontId="37" fillId="0" borderId="29" xfId="50" applyBorder="1" applyAlignment="1" quotePrefix="1">
      <alignment horizontal="center" vertical="center" wrapText="1"/>
      <protection/>
    </xf>
    <xf numFmtId="0" fontId="37" fillId="0" borderId="24" xfId="53" applyBorder="1" applyAlignment="1">
      <alignment horizontal="right" vertical="center" wrapText="1"/>
      <protection/>
    </xf>
    <xf numFmtId="0" fontId="37" fillId="0" borderId="27" xfId="40" applyBorder="1" applyAlignment="1">
      <alignment horizontal="right" vertical="center" wrapText="1"/>
      <protection/>
    </xf>
    <xf numFmtId="0" fontId="37" fillId="0" borderId="30" xfId="47" applyBorder="1" applyAlignment="1">
      <alignment horizontal="right" vertical="center" wrapText="1"/>
      <protection/>
    </xf>
    <xf numFmtId="0" fontId="37" fillId="0" borderId="30" xfId="40" applyBorder="1" applyAlignment="1">
      <alignment horizontal="right" vertical="center" wrapText="1"/>
      <protection/>
    </xf>
    <xf numFmtId="0" fontId="37" fillId="0" borderId="11" xfId="50" applyBorder="1" applyAlignment="1" quotePrefix="1">
      <alignment horizontal="center" vertical="center" wrapText="1"/>
      <protection/>
    </xf>
    <xf numFmtId="0" fontId="37" fillId="0" borderId="31" xfId="38" applyBorder="1" applyAlignment="1" quotePrefix="1">
      <alignment horizontal="center" vertical="center" wrapText="1"/>
      <protection/>
    </xf>
    <xf numFmtId="0" fontId="37" fillId="0" borderId="31" xfId="41" applyBorder="1" applyAlignment="1" quotePrefix="1">
      <alignment horizontal="left" vertical="center" wrapText="1"/>
      <protection/>
    </xf>
    <xf numFmtId="0" fontId="37" fillId="0" borderId="31" xfId="39" applyBorder="1" applyAlignment="1">
      <alignment horizontal="right" vertical="center" wrapText="1"/>
      <protection/>
    </xf>
    <xf numFmtId="0" fontId="37" fillId="0" borderId="31" xfId="40" applyBorder="1" applyAlignment="1">
      <alignment horizontal="right" vertical="center" wrapText="1"/>
      <protection/>
    </xf>
    <xf numFmtId="0" fontId="37" fillId="0" borderId="13" xfId="49" applyFill="1" applyBorder="1" applyAlignment="1">
      <alignment horizontal="right" vertical="center" wrapText="1"/>
      <protection/>
    </xf>
    <xf numFmtId="0" fontId="37" fillId="0" borderId="12" xfId="39" applyBorder="1" applyAlignment="1">
      <alignment horizontal="right" vertical="center" wrapText="1"/>
      <protection/>
    </xf>
    <xf numFmtId="0" fontId="37" fillId="0" borderId="31" xfId="39" applyFill="1" applyBorder="1" applyAlignment="1">
      <alignment horizontal="right" vertical="center" wrapText="1"/>
      <protection/>
    </xf>
    <xf numFmtId="0" fontId="37" fillId="0" borderId="31" xfId="49" applyBorder="1" applyAlignment="1">
      <alignment horizontal="right" vertical="center" wrapText="1"/>
      <protection/>
    </xf>
    <xf numFmtId="0" fontId="37" fillId="0" borderId="31" xfId="49" applyFill="1" applyBorder="1" applyAlignment="1">
      <alignment horizontal="right" vertical="center" wrapText="1"/>
      <protection/>
    </xf>
    <xf numFmtId="0" fontId="37" fillId="0" borderId="13" xfId="38" applyFill="1" applyBorder="1" applyAlignment="1" quotePrefix="1">
      <alignment horizontal="center" vertical="center" wrapText="1"/>
      <protection/>
    </xf>
    <xf numFmtId="0" fontId="37" fillId="0" borderId="11" xfId="38" applyFill="1" applyBorder="1" applyAlignment="1" quotePrefix="1">
      <alignment horizontal="center" vertical="center" wrapText="1"/>
      <protection/>
    </xf>
    <xf numFmtId="0" fontId="37" fillId="0" borderId="11" xfId="41" applyFill="1" applyBorder="1" applyAlignment="1" quotePrefix="1">
      <alignment horizontal="left" vertical="center" wrapText="1"/>
      <protection/>
    </xf>
    <xf numFmtId="0" fontId="37" fillId="0" borderId="15" xfId="38" applyFill="1" applyBorder="1" applyAlignment="1" quotePrefix="1">
      <alignment horizontal="center" vertical="center" wrapText="1"/>
      <protection/>
    </xf>
    <xf numFmtId="0" fontId="37" fillId="0" borderId="15" xfId="39" applyFill="1" applyBorder="1" applyAlignment="1">
      <alignment horizontal="right" vertical="center" wrapText="1"/>
      <protection/>
    </xf>
    <xf numFmtId="0" fontId="37" fillId="0" borderId="30" xfId="40" applyFill="1" applyBorder="1" applyAlignment="1">
      <alignment horizontal="right" vertical="center" wrapText="1"/>
      <protection/>
    </xf>
    <xf numFmtId="0" fontId="0" fillId="0" borderId="0" xfId="0" applyFill="1" applyAlignment="1">
      <alignment wrapText="1"/>
    </xf>
    <xf numFmtId="0" fontId="38" fillId="0" borderId="16" xfId="46" applyFill="1" applyBorder="1" applyAlignment="1" quotePrefix="1">
      <alignment horizontal="left" vertical="center" wrapText="1"/>
      <protection/>
    </xf>
    <xf numFmtId="0" fontId="37" fillId="0" borderId="15" xfId="44" applyFill="1" applyBorder="1" applyAlignment="1" quotePrefix="1">
      <alignment horizontal="center" vertical="center" wrapText="1"/>
      <protection/>
    </xf>
    <xf numFmtId="0" fontId="37" fillId="0" borderId="16" xfId="43" applyFill="1" applyBorder="1" applyAlignment="1">
      <alignment horizontal="right" vertical="center" wrapText="1"/>
      <protection/>
    </xf>
    <xf numFmtId="0" fontId="37" fillId="0" borderId="15" xfId="43" applyFill="1" applyBorder="1" applyAlignment="1">
      <alignment horizontal="right" vertical="center" wrapText="1"/>
      <protection/>
    </xf>
    <xf numFmtId="0" fontId="37" fillId="0" borderId="18" xfId="47" applyFill="1" applyBorder="1" applyAlignment="1">
      <alignment horizontal="right" vertical="center" wrapText="1"/>
      <protection/>
    </xf>
    <xf numFmtId="0" fontId="37" fillId="0" borderId="15" xfId="41" applyFill="1" applyBorder="1" applyAlignment="1" quotePrefix="1">
      <alignment horizontal="left" vertical="center" wrapText="1"/>
      <protection/>
    </xf>
    <xf numFmtId="0" fontId="37" fillId="0" borderId="11" xfId="39" applyFill="1" applyBorder="1" applyAlignment="1">
      <alignment horizontal="right" vertical="center" wrapText="1"/>
      <protection/>
    </xf>
    <xf numFmtId="0" fontId="37" fillId="0" borderId="13" xfId="39" applyFill="1" applyBorder="1" applyAlignment="1">
      <alignment horizontal="right" vertical="center" wrapText="1"/>
      <protection/>
    </xf>
    <xf numFmtId="0" fontId="37" fillId="0" borderId="16" xfId="39" applyFill="1" applyBorder="1" applyAlignment="1">
      <alignment horizontal="right" vertical="center" wrapText="1"/>
      <protection/>
    </xf>
    <xf numFmtId="0" fontId="38" fillId="0" borderId="15" xfId="46" applyFill="1" applyBorder="1" applyAlignment="1" quotePrefix="1">
      <alignment horizontal="left" vertical="center" wrapText="1"/>
      <protection/>
    </xf>
    <xf numFmtId="0" fontId="37" fillId="0" borderId="16" xfId="44" applyFill="1" applyBorder="1" applyAlignment="1" quotePrefix="1">
      <alignment horizontal="center" vertical="center" wrapText="1"/>
      <protection/>
    </xf>
    <xf numFmtId="0" fontId="37" fillId="0" borderId="30" xfId="47" applyFill="1" applyBorder="1" applyAlignment="1">
      <alignment horizontal="right" vertical="center" wrapText="1"/>
      <protection/>
    </xf>
    <xf numFmtId="0" fontId="37" fillId="0" borderId="16" xfId="38" applyFill="1" applyBorder="1" applyAlignment="1" quotePrefix="1">
      <alignment horizontal="center" vertical="center" wrapText="1"/>
      <protection/>
    </xf>
    <xf numFmtId="0" fontId="37" fillId="0" borderId="27" xfId="40" applyFill="1" applyBorder="1" applyAlignment="1">
      <alignment horizontal="right" vertical="center" wrapText="1"/>
      <protection/>
    </xf>
    <xf numFmtId="0" fontId="37" fillId="0" borderId="11" xfId="43" applyFill="1" applyBorder="1" applyAlignment="1">
      <alignment horizontal="right" vertical="center" wrapText="1"/>
      <protection/>
    </xf>
    <xf numFmtId="0" fontId="40" fillId="0" borderId="13" xfId="48" applyFill="1" applyBorder="1" applyAlignment="1" quotePrefix="1">
      <alignment horizontal="left" vertical="center" wrapText="1"/>
      <protection/>
    </xf>
    <xf numFmtId="0" fontId="37" fillId="0" borderId="11" xfId="50" applyFill="1" applyBorder="1" applyAlignment="1" quotePrefix="1">
      <alignment horizontal="center" vertical="center" wrapText="1"/>
      <protection/>
    </xf>
    <xf numFmtId="0" fontId="37" fillId="0" borderId="11" xfId="49" applyFill="1" applyBorder="1" applyAlignment="1">
      <alignment horizontal="right" vertical="center" wrapText="1"/>
      <protection/>
    </xf>
    <xf numFmtId="0" fontId="37" fillId="0" borderId="19" xfId="49" applyFill="1" applyBorder="1" applyAlignment="1">
      <alignment horizontal="right" vertical="center" wrapText="1"/>
      <protection/>
    </xf>
    <xf numFmtId="0" fontId="37" fillId="0" borderId="11" xfId="51" applyFill="1" applyBorder="1" applyAlignment="1">
      <alignment horizontal="right" vertical="center" wrapText="1"/>
      <protection/>
    </xf>
    <xf numFmtId="0" fontId="37" fillId="0" borderId="12" xfId="52" applyFill="1" applyBorder="1" applyAlignment="1">
      <alignment horizontal="right" vertical="center" wrapText="1"/>
      <protection/>
    </xf>
    <xf numFmtId="0" fontId="37" fillId="0" borderId="29" xfId="50" applyFill="1" applyBorder="1" applyAlignment="1" quotePrefix="1">
      <alignment horizontal="center" vertical="center" wrapText="1"/>
      <protection/>
    </xf>
    <xf numFmtId="0" fontId="37" fillId="0" borderId="12" xfId="53" applyFill="1" applyBorder="1" applyAlignment="1">
      <alignment horizontal="right" vertical="center" wrapText="1"/>
      <protection/>
    </xf>
    <xf numFmtId="0" fontId="37" fillId="0" borderId="13" xfId="50" applyFill="1" applyBorder="1" applyAlignment="1" quotePrefix="1">
      <alignment horizontal="center" vertical="center" wrapText="1"/>
      <protection/>
    </xf>
    <xf numFmtId="0" fontId="37" fillId="0" borderId="17" xfId="53" applyFill="1" applyBorder="1" applyAlignment="1">
      <alignment horizontal="right" vertical="center" wrapText="1"/>
      <protection/>
    </xf>
    <xf numFmtId="0" fontId="37" fillId="0" borderId="31" xfId="43" applyFill="1" applyBorder="1" applyAlignment="1">
      <alignment horizontal="right" vertical="center" wrapText="1"/>
      <protection/>
    </xf>
    <xf numFmtId="0" fontId="37" fillId="0" borderId="19" xfId="50" applyFill="1" applyBorder="1" applyAlignment="1" quotePrefix="1">
      <alignment horizontal="center" vertical="center" wrapText="1"/>
      <protection/>
    </xf>
    <xf numFmtId="0" fontId="37" fillId="0" borderId="19" xfId="51" applyFill="1" applyBorder="1" applyAlignment="1">
      <alignment horizontal="right" vertical="center" wrapText="1"/>
      <protection/>
    </xf>
    <xf numFmtId="0" fontId="37" fillId="0" borderId="24" xfId="52" applyFill="1" applyBorder="1" applyAlignment="1">
      <alignment horizontal="right" vertical="center" wrapText="1"/>
      <protection/>
    </xf>
    <xf numFmtId="0" fontId="37" fillId="0" borderId="25" xfId="50" applyFill="1" applyBorder="1" applyAlignment="1" quotePrefix="1">
      <alignment horizontal="center" vertical="center" wrapText="1"/>
      <protection/>
    </xf>
    <xf numFmtId="0" fontId="37" fillId="0" borderId="24" xfId="53" applyFill="1" applyBorder="1" applyAlignment="1">
      <alignment horizontal="right" vertical="center" wrapText="1"/>
      <protection/>
    </xf>
    <xf numFmtId="0" fontId="39" fillId="0" borderId="10" xfId="45" applyFill="1" applyBorder="1" applyAlignment="1" quotePrefix="1">
      <alignment horizontal="center" vertical="center" wrapText="1"/>
      <protection/>
    </xf>
    <xf numFmtId="0" fontId="37" fillId="0" borderId="11" xfId="62" applyFill="1" applyBorder="1" applyAlignment="1" quotePrefix="1">
      <alignment horizontal="center" vertical="center" wrapText="1"/>
      <protection/>
    </xf>
    <xf numFmtId="0" fontId="37" fillId="0" borderId="12" xfId="43" applyFill="1" applyBorder="1" applyAlignment="1">
      <alignment horizontal="right" vertical="center" wrapText="1"/>
      <protection/>
    </xf>
    <xf numFmtId="0" fontId="37" fillId="0" borderId="22" xfId="39" applyFill="1" applyBorder="1" applyAlignment="1">
      <alignment horizontal="right" vertical="center" wrapText="1"/>
      <protection/>
    </xf>
    <xf numFmtId="0" fontId="37" fillId="0" borderId="22" xfId="43" applyFill="1" applyBorder="1" applyAlignment="1">
      <alignment horizontal="right" vertical="center" wrapText="1"/>
      <protection/>
    </xf>
    <xf numFmtId="0" fontId="37" fillId="0" borderId="12" xfId="39" applyFill="1" applyBorder="1" applyAlignment="1">
      <alignment horizontal="right" vertical="center" wrapText="1"/>
      <protection/>
    </xf>
    <xf numFmtId="0" fontId="33" fillId="0" borderId="0" xfId="34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2" fillId="0" borderId="0" xfId="33" applyAlignment="1" quotePrefix="1">
      <alignment horizontal="center" vertical="top" wrapText="1"/>
      <protection/>
    </xf>
    <xf numFmtId="0" fontId="33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wrapText="1"/>
    </xf>
    <xf numFmtId="0" fontId="39" fillId="0" borderId="32" xfId="45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39" fillId="0" borderId="33" xfId="45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39" fillId="0" borderId="34" xfId="56" applyBorder="1" applyAlignment="1" quotePrefix="1">
      <alignment horizontal="center" vertical="center" wrapText="1"/>
      <protection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9" fillId="0" borderId="37" xfId="58" applyBorder="1" applyAlignment="1" quotePrefix="1">
      <alignment horizontal="center" vertical="center" wrapText="1"/>
      <protection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9" fillId="0" borderId="40" xfId="61" applyBorder="1" applyAlignment="1" quotePrefix="1">
      <alignment horizontal="center" vertical="center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39" fillId="0" borderId="32" xfId="59" applyFill="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39" fillId="0" borderId="32" xfId="59" applyBorder="1" applyAlignment="1" quotePrefix="1">
      <alignment horizontal="center" vertical="center" wrapText="1"/>
      <protection/>
    </xf>
    <xf numFmtId="0" fontId="39" fillId="0" borderId="32" xfId="60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4" fillId="20" borderId="15" xfId="57" applyBorder="1" applyAlignment="1" quotePrefix="1">
      <alignment horizontal="left" vertical="top" wrapText="1"/>
      <protection/>
    </xf>
    <xf numFmtId="0" fontId="0" fillId="0" borderId="43" xfId="0" applyBorder="1" applyAlignment="1">
      <alignment wrapText="1"/>
    </xf>
    <xf numFmtId="0" fontId="35" fillId="21" borderId="44" xfId="36" applyBorder="1" applyAlignment="1" quotePrefix="1">
      <alignment horizontal="left" vertical="center" wrapText="1"/>
      <protection/>
    </xf>
    <xf numFmtId="0" fontId="0" fillId="0" borderId="4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7" xfId="0" applyBorder="1" applyAlignment="1">
      <alignment wrapText="1"/>
    </xf>
    <xf numFmtId="0" fontId="36" fillId="22" borderId="34" xfId="37" applyBorder="1" applyAlignment="1" quotePrefix="1">
      <alignment horizontal="left" vertical="center" wrapText="1"/>
      <protection/>
    </xf>
    <xf numFmtId="0" fontId="38" fillId="0" borderId="15" xfId="42" applyBorder="1" applyAlignment="1" quotePrefix="1">
      <alignment horizontal="right" vertical="center" wrapText="1"/>
      <protection/>
    </xf>
    <xf numFmtId="0" fontId="40" fillId="0" borderId="15" xfId="48" applyBorder="1" applyAlignment="1" quotePrefix="1">
      <alignment horizontal="left" vertical="center" wrapText="1"/>
      <protection/>
    </xf>
    <xf numFmtId="0" fontId="36" fillId="22" borderId="15" xfId="37" applyBorder="1" applyAlignment="1" quotePrefix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1" fillId="0" borderId="15" xfId="54" applyBorder="1" applyAlignment="1" quotePrefix="1">
      <alignment horizontal="left" vertical="center" wrapText="1"/>
      <protection/>
    </xf>
    <xf numFmtId="0" fontId="35" fillId="21" borderId="34" xfId="36" applyBorder="1" applyAlignment="1" quotePrefix="1">
      <alignment horizontal="left" vertical="center" wrapText="1"/>
      <protection/>
    </xf>
    <xf numFmtId="0" fontId="35" fillId="21" borderId="15" xfId="36" applyBorder="1" applyAlignment="1" quotePrefix="1">
      <alignment horizontal="left" vertical="center" wrapText="1"/>
      <protection/>
    </xf>
    <xf numFmtId="0" fontId="0" fillId="0" borderId="45" xfId="0" applyBorder="1" applyAlignment="1">
      <alignment vertical="center" wrapText="1"/>
    </xf>
    <xf numFmtId="0" fontId="36" fillId="22" borderId="16" xfId="37" applyBorder="1" applyAlignment="1" quotePrefix="1">
      <alignment horizontal="left" vertical="center" wrapText="1"/>
      <protection/>
    </xf>
    <xf numFmtId="0" fontId="42" fillId="0" borderId="15" xfId="55" applyBorder="1" applyAlignment="1" quotePrefix="1">
      <alignment horizontal="left" vertical="center" wrapText="1"/>
      <protection/>
    </xf>
    <xf numFmtId="0" fontId="38" fillId="0" borderId="15" xfId="42" applyFill="1" applyBorder="1" applyAlignment="1" quotePrefix="1">
      <alignment horizontal="right" vertical="center" wrapText="1"/>
      <protection/>
    </xf>
    <xf numFmtId="0" fontId="0" fillId="0" borderId="43" xfId="0" applyFill="1" applyBorder="1" applyAlignment="1">
      <alignment vertical="center" wrapText="1"/>
    </xf>
    <xf numFmtId="0" fontId="40" fillId="0" borderId="15" xfId="48" applyFill="1" applyBorder="1" applyAlignment="1" quotePrefix="1">
      <alignment horizontal="left" vertical="center" wrapText="1"/>
      <protection/>
    </xf>
    <xf numFmtId="0" fontId="35" fillId="0" borderId="15" xfId="36" applyFill="1" applyBorder="1" applyAlignment="1" quotePrefix="1">
      <alignment horizontal="left" vertical="center" wrapText="1"/>
      <protection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41" fillId="0" borderId="15" xfId="54" applyFill="1" applyBorder="1" applyAlignment="1" quotePrefix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41" fillId="0" borderId="40" xfId="54" applyBorder="1" applyAlignment="1" quotePrefix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4" xfId="58"/>
    <cellStyle name="S5" xfId="59"/>
    <cellStyle name="S6" xfId="60"/>
    <cellStyle name="S7" xfId="61"/>
    <cellStyle name="S8" xfId="62"/>
    <cellStyle name="S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5.421875" style="2" customWidth="1"/>
    <col min="2" max="2" width="12.57421875" style="2" customWidth="1"/>
    <col min="3" max="3" width="36.140625" style="2" customWidth="1"/>
    <col min="4" max="4" width="5.421875" style="2" customWidth="1"/>
    <col min="5" max="5" width="14.8515625" style="86" customWidth="1"/>
    <col min="6" max="6" width="14.8515625" style="2" customWidth="1"/>
    <col min="7" max="7" width="12.57421875" style="2" customWidth="1"/>
    <col min="8" max="8" width="14.8515625" style="86" customWidth="1"/>
    <col min="9" max="9" width="14.8515625" style="2" customWidth="1"/>
    <col min="10" max="10" width="12.57421875" style="2" customWidth="1"/>
    <col min="11" max="11" width="14.8515625" style="86" customWidth="1"/>
    <col min="12" max="12" width="14.8515625" style="2" customWidth="1"/>
    <col min="13" max="13" width="12.57421875" style="2" customWidth="1"/>
    <col min="14" max="16384" width="9.140625" style="2" customWidth="1"/>
  </cols>
  <sheetData>
    <row r="1" spans="12:13" ht="57" customHeight="1">
      <c r="L1" s="124" t="s">
        <v>0</v>
      </c>
      <c r="M1" s="125"/>
    </row>
    <row r="2" spans="1:13" ht="14.25" customHeight="1">
      <c r="A2" s="126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8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7" t="s">
        <v>1022</v>
      </c>
      <c r="M3" s="128"/>
    </row>
    <row r="4" spans="1:13" ht="14.25" customHeight="1">
      <c r="A4" s="129" t="s">
        <v>2</v>
      </c>
      <c r="B4" s="129" t="s">
        <v>3</v>
      </c>
      <c r="C4" s="129" t="s">
        <v>4</v>
      </c>
      <c r="D4" s="132" t="s">
        <v>5</v>
      </c>
      <c r="E4" s="135" t="s">
        <v>6</v>
      </c>
      <c r="F4" s="136"/>
      <c r="G4" s="136"/>
      <c r="H4" s="136"/>
      <c r="I4" s="136"/>
      <c r="J4" s="137"/>
      <c r="K4" s="138" t="s">
        <v>7</v>
      </c>
      <c r="L4" s="139"/>
      <c r="M4" s="140"/>
    </row>
    <row r="5" spans="1:13" ht="14.25" customHeight="1">
      <c r="A5" s="130"/>
      <c r="B5" s="130"/>
      <c r="C5" s="130"/>
      <c r="D5" s="133"/>
      <c r="E5" s="141" t="s">
        <v>8</v>
      </c>
      <c r="F5" s="142"/>
      <c r="G5" s="143"/>
      <c r="H5" s="141" t="s">
        <v>9</v>
      </c>
      <c r="I5" s="142"/>
      <c r="J5" s="143"/>
      <c r="K5" s="144" t="s">
        <v>10</v>
      </c>
      <c r="L5" s="146" t="s">
        <v>11</v>
      </c>
      <c r="M5" s="147" t="s">
        <v>12</v>
      </c>
    </row>
    <row r="6" spans="1:13" ht="28.5" customHeight="1">
      <c r="A6" s="131"/>
      <c r="B6" s="131"/>
      <c r="C6" s="131"/>
      <c r="D6" s="134"/>
      <c r="E6" s="118" t="s">
        <v>10</v>
      </c>
      <c r="F6" s="1" t="s">
        <v>11</v>
      </c>
      <c r="G6" s="1" t="s">
        <v>12</v>
      </c>
      <c r="H6" s="118" t="s">
        <v>10</v>
      </c>
      <c r="I6" s="1" t="s">
        <v>11</v>
      </c>
      <c r="J6" s="1" t="s">
        <v>12</v>
      </c>
      <c r="K6" s="145"/>
      <c r="L6" s="131"/>
      <c r="M6" s="148"/>
    </row>
    <row r="7" spans="1:13" ht="14.25" customHeight="1">
      <c r="A7" s="3" t="s">
        <v>13</v>
      </c>
      <c r="B7" s="3" t="s">
        <v>14</v>
      </c>
      <c r="C7" s="3" t="s">
        <v>15</v>
      </c>
      <c r="D7" s="3" t="s">
        <v>16</v>
      </c>
      <c r="E7" s="119" t="s">
        <v>17</v>
      </c>
      <c r="F7" s="3" t="s">
        <v>18</v>
      </c>
      <c r="G7" s="3" t="s">
        <v>19</v>
      </c>
      <c r="H7" s="119" t="s">
        <v>20</v>
      </c>
      <c r="I7" s="3" t="s">
        <v>21</v>
      </c>
      <c r="J7" s="3" t="s">
        <v>22</v>
      </c>
      <c r="K7" s="119" t="s">
        <v>23</v>
      </c>
      <c r="L7" s="3" t="s">
        <v>24</v>
      </c>
      <c r="M7" s="4" t="s">
        <v>25</v>
      </c>
    </row>
    <row r="8" spans="1:13" ht="14.25" customHeight="1">
      <c r="A8" s="149" t="s">
        <v>26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50"/>
    </row>
    <row r="9" spans="1:13" ht="2.25" customHeight="1">
      <c r="A9" s="151" t="s">
        <v>27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</row>
    <row r="10" spans="1:13" ht="12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</row>
    <row r="11" spans="1:13" ht="14.25" customHeight="1">
      <c r="A11" s="157" t="s">
        <v>28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</row>
    <row r="12" spans="1:13" ht="14.25" customHeight="1">
      <c r="A12" s="5" t="s">
        <v>13</v>
      </c>
      <c r="B12" s="5" t="s">
        <v>29</v>
      </c>
      <c r="C12" s="6" t="s">
        <v>30</v>
      </c>
      <c r="D12" s="5" t="s">
        <v>31</v>
      </c>
      <c r="E12" s="93">
        <v>28568.98753</v>
      </c>
      <c r="F12" s="7">
        <v>23232.78584</v>
      </c>
      <c r="G12" s="7">
        <v>5336.20169</v>
      </c>
      <c r="H12" s="94">
        <v>25641.24818</v>
      </c>
      <c r="I12" s="7">
        <v>18986.13452</v>
      </c>
      <c r="J12" s="8">
        <v>6655.11366</v>
      </c>
      <c r="K12" s="93">
        <v>14097.63224</v>
      </c>
      <c r="L12" s="7">
        <v>7616.37074</v>
      </c>
      <c r="M12" s="9">
        <v>6481.2615</v>
      </c>
    </row>
    <row r="13" spans="1:13" ht="14.25" customHeight="1">
      <c r="A13" s="10" t="s">
        <v>14</v>
      </c>
      <c r="B13" s="11" t="s">
        <v>32</v>
      </c>
      <c r="C13" s="12" t="s">
        <v>33</v>
      </c>
      <c r="D13" s="11" t="s">
        <v>31</v>
      </c>
      <c r="E13" s="94">
        <v>4587.77605</v>
      </c>
      <c r="F13" s="13">
        <v>3667.13166</v>
      </c>
      <c r="G13" s="8">
        <v>920.64439</v>
      </c>
      <c r="H13" s="84">
        <v>4392.73518</v>
      </c>
      <c r="I13" s="8">
        <v>3467.31808</v>
      </c>
      <c r="J13" s="14">
        <v>925.4171</v>
      </c>
      <c r="K13" s="94">
        <v>1812.40099</v>
      </c>
      <c r="L13" s="14">
        <v>901.91504</v>
      </c>
      <c r="M13" s="9">
        <v>910.48595</v>
      </c>
    </row>
    <row r="14" spans="1:13" ht="14.25" customHeight="1">
      <c r="A14" s="15" t="s">
        <v>15</v>
      </c>
      <c r="B14" s="10" t="s">
        <v>34</v>
      </c>
      <c r="C14" s="16" t="s">
        <v>35</v>
      </c>
      <c r="D14" s="10" t="s">
        <v>31</v>
      </c>
      <c r="E14" s="84">
        <v>4950</v>
      </c>
      <c r="F14" s="8">
        <v>4950</v>
      </c>
      <c r="G14" s="14">
        <v>0</v>
      </c>
      <c r="H14" s="94">
        <v>5065.75</v>
      </c>
      <c r="I14" s="14">
        <v>5065.75</v>
      </c>
      <c r="J14" s="8">
        <v>0</v>
      </c>
      <c r="K14" s="84">
        <v>2078.6</v>
      </c>
      <c r="L14" s="14">
        <v>2078.6</v>
      </c>
      <c r="M14" s="9">
        <v>0</v>
      </c>
    </row>
    <row r="15" spans="1:13" ht="14.25" customHeight="1">
      <c r="A15" s="10" t="s">
        <v>16</v>
      </c>
      <c r="B15" s="15" t="s">
        <v>36</v>
      </c>
      <c r="C15" s="12" t="s">
        <v>37</v>
      </c>
      <c r="D15" s="15" t="s">
        <v>31</v>
      </c>
      <c r="E15" s="94">
        <v>8180.17328</v>
      </c>
      <c r="F15" s="14">
        <v>7658.75</v>
      </c>
      <c r="G15" s="8">
        <v>521.42328</v>
      </c>
      <c r="H15" s="84">
        <v>8180.17328</v>
      </c>
      <c r="I15" s="8">
        <v>7658.75</v>
      </c>
      <c r="J15" s="14">
        <v>521.42328</v>
      </c>
      <c r="K15" s="94">
        <v>0</v>
      </c>
      <c r="L15" s="17">
        <v>0</v>
      </c>
      <c r="M15" s="9">
        <v>0</v>
      </c>
    </row>
    <row r="16" spans="1:13" ht="14.25" customHeight="1">
      <c r="A16" s="158" t="s">
        <v>38</v>
      </c>
      <c r="B16" s="150"/>
      <c r="C16" s="18" t="s">
        <v>39</v>
      </c>
      <c r="D16" s="19" t="s">
        <v>40</v>
      </c>
      <c r="E16" s="90">
        <v>46286.93686</v>
      </c>
      <c r="F16" s="20">
        <v>39508.6675</v>
      </c>
      <c r="G16" s="20">
        <v>6778.26936</v>
      </c>
      <c r="H16" s="90">
        <v>43279.90664</v>
      </c>
      <c r="I16" s="20">
        <v>35177.9526</v>
      </c>
      <c r="J16" s="20">
        <v>8101.95404</v>
      </c>
      <c r="K16" s="90">
        <v>17988.63323</v>
      </c>
      <c r="L16" s="20">
        <v>10596.88578</v>
      </c>
      <c r="M16" s="21">
        <v>7391.74745</v>
      </c>
    </row>
    <row r="17" spans="1:13" ht="14.25" customHeight="1">
      <c r="A17" s="159" t="s">
        <v>41</v>
      </c>
      <c r="B17" s="150"/>
      <c r="C17" s="22" t="s">
        <v>42</v>
      </c>
      <c r="D17" s="23" t="s">
        <v>40</v>
      </c>
      <c r="E17" s="75">
        <v>46286.93686</v>
      </c>
      <c r="F17" s="24">
        <v>39508.6675</v>
      </c>
      <c r="G17" s="24">
        <v>6778.26936</v>
      </c>
      <c r="H17" s="75">
        <v>43279.90664</v>
      </c>
      <c r="I17" s="24">
        <v>35177.9526</v>
      </c>
      <c r="J17" s="24">
        <v>8101.95404</v>
      </c>
      <c r="K17" s="75">
        <v>17988.63323</v>
      </c>
      <c r="L17" s="25">
        <v>10596.88578</v>
      </c>
      <c r="M17" s="26">
        <v>7391.74745</v>
      </c>
    </row>
    <row r="18" spans="1:13" ht="21" customHeight="1">
      <c r="A18" s="15" t="s">
        <v>17</v>
      </c>
      <c r="B18" s="27" t="s">
        <v>43</v>
      </c>
      <c r="C18" s="16" t="s">
        <v>44</v>
      </c>
      <c r="D18" s="27" t="s">
        <v>31</v>
      </c>
      <c r="E18" s="84">
        <v>2229976.66571</v>
      </c>
      <c r="F18" s="17">
        <v>2229976.66571</v>
      </c>
      <c r="G18" s="14">
        <v>0</v>
      </c>
      <c r="H18" s="95">
        <v>2220828.34158</v>
      </c>
      <c r="I18" s="14">
        <v>2220828.34158</v>
      </c>
      <c r="J18" s="17">
        <v>0</v>
      </c>
      <c r="K18" s="84">
        <v>47691.44882</v>
      </c>
      <c r="L18" s="17">
        <v>47691.44882</v>
      </c>
      <c r="M18" s="9">
        <v>0</v>
      </c>
    </row>
    <row r="19" spans="1:13" ht="14.25" customHeight="1">
      <c r="A19" s="158" t="s">
        <v>45</v>
      </c>
      <c r="B19" s="150"/>
      <c r="C19" s="18" t="s">
        <v>46</v>
      </c>
      <c r="D19" s="19" t="s">
        <v>40</v>
      </c>
      <c r="E19" s="90">
        <v>2229976.66571</v>
      </c>
      <c r="F19" s="20">
        <v>2229976.66571</v>
      </c>
      <c r="G19" s="20">
        <v>0</v>
      </c>
      <c r="H19" s="90">
        <v>2220828.34158</v>
      </c>
      <c r="I19" s="20">
        <v>2220828.34158</v>
      </c>
      <c r="J19" s="20">
        <v>0</v>
      </c>
      <c r="K19" s="90">
        <v>47691.44882</v>
      </c>
      <c r="L19" s="20">
        <v>47691.44882</v>
      </c>
      <c r="M19" s="21">
        <v>0</v>
      </c>
    </row>
    <row r="20" spans="1:13" ht="14.25" customHeight="1">
      <c r="A20" s="159" t="s">
        <v>47</v>
      </c>
      <c r="B20" s="150"/>
      <c r="C20" s="22" t="s">
        <v>48</v>
      </c>
      <c r="D20" s="23" t="s">
        <v>40</v>
      </c>
      <c r="E20" s="75">
        <v>2229976.66571</v>
      </c>
      <c r="F20" s="24">
        <v>2229976.66571</v>
      </c>
      <c r="G20" s="24">
        <v>0</v>
      </c>
      <c r="H20" s="75">
        <v>2220828.34158</v>
      </c>
      <c r="I20" s="24">
        <v>2220828.34158</v>
      </c>
      <c r="J20" s="24">
        <v>0</v>
      </c>
      <c r="K20" s="75">
        <v>47691.44882</v>
      </c>
      <c r="L20" s="25">
        <v>47691.44882</v>
      </c>
      <c r="M20" s="26">
        <v>0</v>
      </c>
    </row>
    <row r="21" spans="1:13" ht="30.75" customHeight="1">
      <c r="A21" s="27" t="s">
        <v>18</v>
      </c>
      <c r="B21" s="15" t="s">
        <v>49</v>
      </c>
      <c r="C21" s="28" t="s">
        <v>50</v>
      </c>
      <c r="D21" s="15" t="s">
        <v>31</v>
      </c>
      <c r="E21" s="95">
        <v>500000</v>
      </c>
      <c r="F21" s="14">
        <v>500000</v>
      </c>
      <c r="G21" s="17">
        <v>0</v>
      </c>
      <c r="H21" s="84">
        <v>515000</v>
      </c>
      <c r="I21" s="17">
        <v>515000</v>
      </c>
      <c r="J21" s="14">
        <v>0</v>
      </c>
      <c r="K21" s="95">
        <v>95000</v>
      </c>
      <c r="L21" s="14">
        <v>95000</v>
      </c>
      <c r="M21" s="9">
        <v>0</v>
      </c>
    </row>
    <row r="22" spans="1:13" ht="39.75" customHeight="1">
      <c r="A22" s="15" t="s">
        <v>19</v>
      </c>
      <c r="B22" s="10" t="s">
        <v>51</v>
      </c>
      <c r="C22" s="16" t="s">
        <v>52</v>
      </c>
      <c r="D22" s="10" t="s">
        <v>31</v>
      </c>
      <c r="E22" s="84">
        <v>0.67811</v>
      </c>
      <c r="F22" s="8">
        <v>0.67811</v>
      </c>
      <c r="G22" s="14">
        <v>0</v>
      </c>
      <c r="H22" s="94">
        <v>0.44473</v>
      </c>
      <c r="I22" s="14">
        <v>0.44473</v>
      </c>
      <c r="J22" s="8">
        <v>0</v>
      </c>
      <c r="K22" s="84">
        <v>0</v>
      </c>
      <c r="L22" s="14">
        <v>0</v>
      </c>
      <c r="M22" s="9">
        <v>0</v>
      </c>
    </row>
    <row r="23" spans="1:13" ht="39.75" customHeight="1">
      <c r="A23" s="10" t="s">
        <v>20</v>
      </c>
      <c r="B23" s="15" t="s">
        <v>51</v>
      </c>
      <c r="C23" s="12" t="s">
        <v>52</v>
      </c>
      <c r="D23" s="15" t="s">
        <v>53</v>
      </c>
      <c r="E23" s="94">
        <v>0</v>
      </c>
      <c r="F23" s="14">
        <v>0</v>
      </c>
      <c r="G23" s="8">
        <v>0</v>
      </c>
      <c r="H23" s="84">
        <v>0</v>
      </c>
      <c r="I23" s="8">
        <v>0</v>
      </c>
      <c r="J23" s="14">
        <v>0</v>
      </c>
      <c r="K23" s="94">
        <v>-0.03569</v>
      </c>
      <c r="L23" s="14">
        <v>-0.03569</v>
      </c>
      <c r="M23" s="9">
        <v>0</v>
      </c>
    </row>
    <row r="24" spans="1:13" ht="39.75" customHeight="1">
      <c r="A24" s="15" t="s">
        <v>21</v>
      </c>
      <c r="B24" s="10" t="s">
        <v>54</v>
      </c>
      <c r="C24" s="16" t="s">
        <v>55</v>
      </c>
      <c r="D24" s="10" t="s">
        <v>31</v>
      </c>
      <c r="E24" s="84">
        <v>957.53475</v>
      </c>
      <c r="F24" s="8">
        <v>957.53475</v>
      </c>
      <c r="G24" s="14">
        <v>0</v>
      </c>
      <c r="H24" s="94">
        <v>1013.0142</v>
      </c>
      <c r="I24" s="14">
        <v>1013.0142</v>
      </c>
      <c r="J24" s="8">
        <v>0</v>
      </c>
      <c r="K24" s="84">
        <v>171.09589</v>
      </c>
      <c r="L24" s="17">
        <v>171.09589</v>
      </c>
      <c r="M24" s="9">
        <v>0</v>
      </c>
    </row>
    <row r="25" spans="1:13" ht="33.75" customHeight="1">
      <c r="A25" s="158" t="s">
        <v>56</v>
      </c>
      <c r="B25" s="150"/>
      <c r="C25" s="29" t="s">
        <v>50</v>
      </c>
      <c r="D25" s="19" t="s">
        <v>40</v>
      </c>
      <c r="E25" s="101">
        <v>500958.21286</v>
      </c>
      <c r="F25" s="20">
        <v>500958.21286</v>
      </c>
      <c r="G25" s="30">
        <v>0</v>
      </c>
      <c r="H25" s="90">
        <v>516013.45893</v>
      </c>
      <c r="I25" s="30">
        <v>516013.45893</v>
      </c>
      <c r="J25" s="20">
        <v>0</v>
      </c>
      <c r="K25" s="90">
        <v>95171.0602</v>
      </c>
      <c r="L25" s="20">
        <v>95171.0602</v>
      </c>
      <c r="M25" s="21">
        <v>0</v>
      </c>
    </row>
    <row r="26" spans="1:13" ht="44.25" customHeight="1">
      <c r="A26" s="159" t="s">
        <v>57</v>
      </c>
      <c r="B26" s="150"/>
      <c r="C26" s="22" t="s">
        <v>58</v>
      </c>
      <c r="D26" s="23" t="s">
        <v>40</v>
      </c>
      <c r="E26" s="75">
        <v>500958.21286</v>
      </c>
      <c r="F26" s="24">
        <v>500958.21286</v>
      </c>
      <c r="G26" s="24">
        <v>0</v>
      </c>
      <c r="H26" s="75">
        <v>516013.45893</v>
      </c>
      <c r="I26" s="24">
        <v>516013.45893</v>
      </c>
      <c r="J26" s="24">
        <v>0</v>
      </c>
      <c r="K26" s="75">
        <v>95171.0602</v>
      </c>
      <c r="L26" s="25">
        <v>95171.0602</v>
      </c>
      <c r="M26" s="26">
        <v>0</v>
      </c>
    </row>
    <row r="27" spans="1:13" ht="14.25" customHeight="1">
      <c r="A27" s="27" t="s">
        <v>22</v>
      </c>
      <c r="B27" s="15" t="s">
        <v>59</v>
      </c>
      <c r="C27" s="28" t="s">
        <v>60</v>
      </c>
      <c r="D27" s="15" t="s">
        <v>31</v>
      </c>
      <c r="E27" s="95">
        <v>674975.71211</v>
      </c>
      <c r="F27" s="14">
        <v>1879.82981</v>
      </c>
      <c r="G27" s="17">
        <v>673095.8823</v>
      </c>
      <c r="H27" s="84">
        <v>662895.31864</v>
      </c>
      <c r="I27" s="17">
        <v>1869.02359</v>
      </c>
      <c r="J27" s="14">
        <v>661026.29505</v>
      </c>
      <c r="K27" s="95">
        <v>108735.49158</v>
      </c>
      <c r="L27" s="17">
        <v>489.33225</v>
      </c>
      <c r="M27" s="9">
        <v>108246.15933</v>
      </c>
    </row>
    <row r="28" spans="1:13" ht="14.25" customHeight="1">
      <c r="A28" s="15" t="s">
        <v>23</v>
      </c>
      <c r="B28" s="10" t="s">
        <v>61</v>
      </c>
      <c r="C28" s="16" t="s">
        <v>62</v>
      </c>
      <c r="D28" s="10" t="s">
        <v>31</v>
      </c>
      <c r="E28" s="84">
        <v>35.15069</v>
      </c>
      <c r="F28" s="8">
        <v>0</v>
      </c>
      <c r="G28" s="14">
        <v>35.15069</v>
      </c>
      <c r="H28" s="94">
        <v>45.79868</v>
      </c>
      <c r="I28" s="14">
        <v>0</v>
      </c>
      <c r="J28" s="8">
        <v>45.79868</v>
      </c>
      <c r="K28" s="84">
        <v>2953.34732</v>
      </c>
      <c r="L28" s="14">
        <v>0</v>
      </c>
      <c r="M28" s="9">
        <v>2953.34732</v>
      </c>
    </row>
    <row r="29" spans="1:13" ht="21" customHeight="1">
      <c r="A29" s="10" t="s">
        <v>24</v>
      </c>
      <c r="B29" s="15" t="s">
        <v>63</v>
      </c>
      <c r="C29" s="12" t="s">
        <v>64</v>
      </c>
      <c r="D29" s="15" t="s">
        <v>31</v>
      </c>
      <c r="E29" s="94">
        <v>5.79849</v>
      </c>
      <c r="F29" s="14">
        <v>0</v>
      </c>
      <c r="G29" s="8">
        <v>5.79849</v>
      </c>
      <c r="H29" s="84">
        <v>5.79849</v>
      </c>
      <c r="I29" s="8">
        <v>0</v>
      </c>
      <c r="J29" s="14">
        <v>5.79849</v>
      </c>
      <c r="K29" s="94">
        <v>0</v>
      </c>
      <c r="L29" s="14">
        <v>0</v>
      </c>
      <c r="M29" s="9">
        <v>0</v>
      </c>
    </row>
    <row r="30" spans="1:13" ht="14.25" customHeight="1">
      <c r="A30" s="15" t="s">
        <v>25</v>
      </c>
      <c r="B30" s="5" t="s">
        <v>65</v>
      </c>
      <c r="C30" s="16" t="s">
        <v>66</v>
      </c>
      <c r="D30" s="5" t="s">
        <v>53</v>
      </c>
      <c r="E30" s="84">
        <v>27.70177</v>
      </c>
      <c r="F30" s="7">
        <v>0.18452</v>
      </c>
      <c r="G30" s="14">
        <v>27.51725</v>
      </c>
      <c r="H30" s="93">
        <v>72.19854</v>
      </c>
      <c r="I30" s="14">
        <v>0.62506</v>
      </c>
      <c r="J30" s="7">
        <v>71.57348</v>
      </c>
      <c r="K30" s="84">
        <v>-399.39503</v>
      </c>
      <c r="L30" s="14">
        <v>-23.32392</v>
      </c>
      <c r="M30" s="31">
        <v>-376.07111</v>
      </c>
    </row>
    <row r="31" spans="1:13" ht="14.25" customHeight="1">
      <c r="A31" s="158" t="s">
        <v>67</v>
      </c>
      <c r="B31" s="150"/>
      <c r="C31" s="18" t="s">
        <v>68</v>
      </c>
      <c r="D31" s="32" t="s">
        <v>40</v>
      </c>
      <c r="E31" s="90">
        <v>675044.36306</v>
      </c>
      <c r="F31" s="33">
        <v>1880.01433</v>
      </c>
      <c r="G31" s="20">
        <v>673164.34873</v>
      </c>
      <c r="H31" s="89">
        <v>663019.11435</v>
      </c>
      <c r="I31" s="20">
        <v>1869.64865</v>
      </c>
      <c r="J31" s="33">
        <v>661149.4657</v>
      </c>
      <c r="K31" s="90">
        <v>111289.44387</v>
      </c>
      <c r="L31" s="20">
        <v>466.00833</v>
      </c>
      <c r="M31" s="21">
        <v>110823.43554</v>
      </c>
    </row>
    <row r="32" spans="1:13" ht="21" customHeight="1">
      <c r="A32" s="27" t="s">
        <v>69</v>
      </c>
      <c r="B32" s="15" t="s">
        <v>70</v>
      </c>
      <c r="C32" s="12" t="s">
        <v>71</v>
      </c>
      <c r="D32" s="15" t="s">
        <v>31</v>
      </c>
      <c r="E32" s="94">
        <v>413000</v>
      </c>
      <c r="F32" s="14">
        <v>413000</v>
      </c>
      <c r="G32" s="8">
        <v>0</v>
      </c>
      <c r="H32" s="84">
        <v>413000</v>
      </c>
      <c r="I32" s="8">
        <v>413000</v>
      </c>
      <c r="J32" s="14">
        <v>0</v>
      </c>
      <c r="K32" s="94">
        <v>0</v>
      </c>
      <c r="L32" s="14">
        <v>0</v>
      </c>
      <c r="M32" s="9">
        <v>0</v>
      </c>
    </row>
    <row r="33" spans="1:13" ht="30.75" customHeight="1">
      <c r="A33" s="15" t="s">
        <v>72</v>
      </c>
      <c r="B33" s="10" t="s">
        <v>73</v>
      </c>
      <c r="C33" s="16" t="s">
        <v>74</v>
      </c>
      <c r="D33" s="10" t="s">
        <v>31</v>
      </c>
      <c r="E33" s="84">
        <v>0.01639</v>
      </c>
      <c r="F33" s="8">
        <v>0.01639</v>
      </c>
      <c r="G33" s="14">
        <v>0</v>
      </c>
      <c r="H33" s="94">
        <v>0.01639</v>
      </c>
      <c r="I33" s="14">
        <v>0.01639</v>
      </c>
      <c r="J33" s="8">
        <v>0</v>
      </c>
      <c r="K33" s="84">
        <v>0</v>
      </c>
      <c r="L33" s="14">
        <v>0</v>
      </c>
      <c r="M33" s="9">
        <v>0</v>
      </c>
    </row>
    <row r="34" spans="1:13" ht="30.75" customHeight="1">
      <c r="A34" s="10" t="s">
        <v>75</v>
      </c>
      <c r="B34" s="15" t="s">
        <v>76</v>
      </c>
      <c r="C34" s="12" t="s">
        <v>77</v>
      </c>
      <c r="D34" s="15" t="s">
        <v>31</v>
      </c>
      <c r="E34" s="94">
        <v>248.50958</v>
      </c>
      <c r="F34" s="14">
        <v>248.50958</v>
      </c>
      <c r="G34" s="8">
        <v>0</v>
      </c>
      <c r="H34" s="84">
        <v>248.50958</v>
      </c>
      <c r="I34" s="8">
        <v>248.50958</v>
      </c>
      <c r="J34" s="14">
        <v>0</v>
      </c>
      <c r="K34" s="94">
        <v>0</v>
      </c>
      <c r="L34" s="17">
        <v>0</v>
      </c>
      <c r="M34" s="9">
        <v>0</v>
      </c>
    </row>
    <row r="35" spans="1:13" ht="23.25" customHeight="1">
      <c r="A35" s="158" t="s">
        <v>78</v>
      </c>
      <c r="B35" s="150"/>
      <c r="C35" s="18" t="s">
        <v>79</v>
      </c>
      <c r="D35" s="19" t="s">
        <v>40</v>
      </c>
      <c r="E35" s="90">
        <v>413248.52597</v>
      </c>
      <c r="F35" s="20">
        <v>413248.52597</v>
      </c>
      <c r="G35" s="20">
        <v>0</v>
      </c>
      <c r="H35" s="90">
        <v>413248.52597</v>
      </c>
      <c r="I35" s="20">
        <v>413248.52597</v>
      </c>
      <c r="J35" s="20">
        <v>0</v>
      </c>
      <c r="K35" s="90">
        <v>0</v>
      </c>
      <c r="L35" s="20">
        <v>0</v>
      </c>
      <c r="M35" s="21">
        <v>0</v>
      </c>
    </row>
    <row r="36" spans="1:13" ht="14.25" customHeight="1">
      <c r="A36" s="159" t="s">
        <v>80</v>
      </c>
      <c r="B36" s="150"/>
      <c r="C36" s="22" t="s">
        <v>81</v>
      </c>
      <c r="D36" s="23" t="s">
        <v>40</v>
      </c>
      <c r="E36" s="75">
        <v>1088292.88903</v>
      </c>
      <c r="F36" s="24">
        <v>415128.5403</v>
      </c>
      <c r="G36" s="24">
        <v>673164.34873</v>
      </c>
      <c r="H36" s="75">
        <v>1076267.64032</v>
      </c>
      <c r="I36" s="24">
        <v>415118.17462</v>
      </c>
      <c r="J36" s="24">
        <v>661149.4657</v>
      </c>
      <c r="K36" s="75">
        <v>111289.44387</v>
      </c>
      <c r="L36" s="25">
        <v>466.00833</v>
      </c>
      <c r="M36" s="26">
        <v>110823.43554</v>
      </c>
    </row>
    <row r="37" spans="1:13" ht="14.25" customHeight="1">
      <c r="A37" s="15" t="s">
        <v>82</v>
      </c>
      <c r="B37" s="27" t="s">
        <v>83</v>
      </c>
      <c r="C37" s="16" t="s">
        <v>84</v>
      </c>
      <c r="D37" s="27" t="s">
        <v>31</v>
      </c>
      <c r="E37" s="84">
        <v>0.03638</v>
      </c>
      <c r="F37" s="17">
        <v>0</v>
      </c>
      <c r="G37" s="14">
        <v>0.03638</v>
      </c>
      <c r="H37" s="95">
        <v>0.02142</v>
      </c>
      <c r="I37" s="14">
        <v>0</v>
      </c>
      <c r="J37" s="17">
        <v>0.02142</v>
      </c>
      <c r="K37" s="84">
        <v>0</v>
      </c>
      <c r="L37" s="17">
        <v>0</v>
      </c>
      <c r="M37" s="9">
        <v>0</v>
      </c>
    </row>
    <row r="38" spans="1:13" ht="14.25" customHeight="1">
      <c r="A38" s="158" t="s">
        <v>85</v>
      </c>
      <c r="B38" s="150"/>
      <c r="C38" s="18" t="s">
        <v>86</v>
      </c>
      <c r="D38" s="19" t="s">
        <v>40</v>
      </c>
      <c r="E38" s="90">
        <v>0.03638</v>
      </c>
      <c r="F38" s="20">
        <v>0</v>
      </c>
      <c r="G38" s="20">
        <v>0.03638</v>
      </c>
      <c r="H38" s="90">
        <v>0.02142</v>
      </c>
      <c r="I38" s="20">
        <v>0</v>
      </c>
      <c r="J38" s="20">
        <v>0.02142</v>
      </c>
      <c r="K38" s="90">
        <v>0</v>
      </c>
      <c r="L38" s="20">
        <v>0</v>
      </c>
      <c r="M38" s="21">
        <v>0</v>
      </c>
    </row>
    <row r="39" spans="1:13" ht="14.25" customHeight="1">
      <c r="A39" s="159" t="s">
        <v>87</v>
      </c>
      <c r="B39" s="150"/>
      <c r="C39" s="22" t="s">
        <v>88</v>
      </c>
      <c r="D39" s="23" t="s">
        <v>40</v>
      </c>
      <c r="E39" s="75">
        <v>0.03638</v>
      </c>
      <c r="F39" s="24">
        <v>0</v>
      </c>
      <c r="G39" s="24">
        <v>0.03638</v>
      </c>
      <c r="H39" s="75">
        <v>0.02142</v>
      </c>
      <c r="I39" s="24">
        <v>0</v>
      </c>
      <c r="J39" s="24">
        <v>0.02142</v>
      </c>
      <c r="K39" s="75">
        <v>0</v>
      </c>
      <c r="L39" s="25">
        <v>0</v>
      </c>
      <c r="M39" s="26">
        <v>0</v>
      </c>
    </row>
    <row r="40" spans="1:13" ht="14.25" customHeight="1">
      <c r="A40" s="27" t="s">
        <v>89</v>
      </c>
      <c r="B40" s="15" t="s">
        <v>90</v>
      </c>
      <c r="C40" s="28" t="s">
        <v>91</v>
      </c>
      <c r="D40" s="15" t="s">
        <v>31</v>
      </c>
      <c r="E40" s="95">
        <v>1884.52866</v>
      </c>
      <c r="F40" s="14">
        <v>0</v>
      </c>
      <c r="G40" s="14">
        <v>1884.52866</v>
      </c>
      <c r="H40" s="84">
        <v>1884.52866</v>
      </c>
      <c r="I40" s="14">
        <v>0</v>
      </c>
      <c r="J40" s="14">
        <v>1884.52866</v>
      </c>
      <c r="K40" s="84">
        <v>0</v>
      </c>
      <c r="L40" s="14">
        <v>0</v>
      </c>
      <c r="M40" s="9">
        <v>0</v>
      </c>
    </row>
    <row r="41" spans="1:13" ht="23.25" customHeight="1">
      <c r="A41" s="158" t="s">
        <v>92</v>
      </c>
      <c r="B41" s="150"/>
      <c r="C41" s="18" t="s">
        <v>93</v>
      </c>
      <c r="D41" s="19" t="s">
        <v>40</v>
      </c>
      <c r="E41" s="90">
        <v>1884.52866</v>
      </c>
      <c r="F41" s="20">
        <v>0</v>
      </c>
      <c r="G41" s="20">
        <v>1884.52866</v>
      </c>
      <c r="H41" s="90">
        <v>1884.52866</v>
      </c>
      <c r="I41" s="20">
        <v>0</v>
      </c>
      <c r="J41" s="20">
        <v>1884.52866</v>
      </c>
      <c r="K41" s="90">
        <v>0</v>
      </c>
      <c r="L41" s="20">
        <v>0</v>
      </c>
      <c r="M41" s="21">
        <v>0</v>
      </c>
    </row>
    <row r="42" spans="1:13" ht="23.25" customHeight="1">
      <c r="A42" s="159" t="s">
        <v>94</v>
      </c>
      <c r="B42" s="150"/>
      <c r="C42" s="22" t="s">
        <v>93</v>
      </c>
      <c r="D42" s="34" t="s">
        <v>40</v>
      </c>
      <c r="E42" s="104">
        <v>1884.52866</v>
      </c>
      <c r="F42" s="36">
        <v>0</v>
      </c>
      <c r="G42" s="36">
        <v>1884.52866</v>
      </c>
      <c r="H42" s="104">
        <v>1884.52866</v>
      </c>
      <c r="I42" s="35">
        <v>0</v>
      </c>
      <c r="J42" s="35">
        <v>1884.52866</v>
      </c>
      <c r="K42" s="104">
        <v>0</v>
      </c>
      <c r="L42" s="37">
        <v>0</v>
      </c>
      <c r="M42" s="38">
        <v>0</v>
      </c>
    </row>
    <row r="43" spans="1:13" ht="25.5" customHeight="1">
      <c r="A43" s="160" t="s">
        <v>95</v>
      </c>
      <c r="B43" s="137"/>
      <c r="C43" s="39" t="s">
        <v>96</v>
      </c>
      <c r="D43" s="40" t="s">
        <v>40</v>
      </c>
      <c r="E43" s="75">
        <v>3867399.2695</v>
      </c>
      <c r="F43" s="24">
        <v>3185572.08637</v>
      </c>
      <c r="G43" s="24">
        <v>681827.18313</v>
      </c>
      <c r="H43" s="75">
        <v>3858273.89755</v>
      </c>
      <c r="I43" s="24">
        <v>3187137.92773</v>
      </c>
      <c r="J43" s="24">
        <v>671135.96982</v>
      </c>
      <c r="K43" s="75">
        <v>272140.58612</v>
      </c>
      <c r="L43" s="24">
        <v>153925.40313</v>
      </c>
      <c r="M43" s="41">
        <v>118215.18299</v>
      </c>
    </row>
    <row r="44" spans="1:13" ht="14.25" customHeight="1">
      <c r="A44" s="157" t="s">
        <v>97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3" ht="30.75" customHeight="1">
      <c r="A45" s="10" t="s">
        <v>98</v>
      </c>
      <c r="B45" s="5" t="s">
        <v>99</v>
      </c>
      <c r="C45" s="12" t="s">
        <v>100</v>
      </c>
      <c r="D45" s="5" t="s">
        <v>31</v>
      </c>
      <c r="E45" s="94">
        <v>44.17686</v>
      </c>
      <c r="F45" s="7">
        <v>38.8049</v>
      </c>
      <c r="G45" s="8">
        <v>5.37196</v>
      </c>
      <c r="H45" s="93">
        <v>45.80416</v>
      </c>
      <c r="I45" s="8">
        <v>38.8049</v>
      </c>
      <c r="J45" s="7">
        <v>6.99926</v>
      </c>
      <c r="K45" s="94">
        <v>2648.91256</v>
      </c>
      <c r="L45" s="8">
        <v>2197.56164</v>
      </c>
      <c r="M45" s="31">
        <v>451.35092</v>
      </c>
    </row>
    <row r="46" spans="1:13" ht="39.75" customHeight="1">
      <c r="A46" s="15" t="s">
        <v>101</v>
      </c>
      <c r="B46" s="10" t="s">
        <v>102</v>
      </c>
      <c r="C46" s="16" t="s">
        <v>103</v>
      </c>
      <c r="D46" s="10" t="s">
        <v>31</v>
      </c>
      <c r="E46" s="84">
        <v>0.24195</v>
      </c>
      <c r="F46" s="8">
        <v>0.23248</v>
      </c>
      <c r="G46" s="14">
        <v>0.00947</v>
      </c>
      <c r="H46" s="94">
        <v>0.36879</v>
      </c>
      <c r="I46" s="14">
        <v>0.32245</v>
      </c>
      <c r="J46" s="8">
        <v>0.04634</v>
      </c>
      <c r="K46" s="84">
        <v>0</v>
      </c>
      <c r="L46" s="14">
        <v>0</v>
      </c>
      <c r="M46" s="9">
        <v>0</v>
      </c>
    </row>
    <row r="47" spans="1:13" ht="39.75" customHeight="1">
      <c r="A47" s="10" t="s">
        <v>104</v>
      </c>
      <c r="B47" s="15" t="s">
        <v>102</v>
      </c>
      <c r="C47" s="12" t="s">
        <v>103</v>
      </c>
      <c r="D47" s="15" t="s">
        <v>53</v>
      </c>
      <c r="E47" s="94">
        <v>0</v>
      </c>
      <c r="F47" s="14">
        <v>0</v>
      </c>
      <c r="G47" s="8">
        <v>0</v>
      </c>
      <c r="H47" s="84">
        <v>0</v>
      </c>
      <c r="I47" s="8">
        <v>0</v>
      </c>
      <c r="J47" s="14">
        <v>0</v>
      </c>
      <c r="K47" s="94">
        <v>-2.86746</v>
      </c>
      <c r="L47" s="14">
        <v>-2.83531</v>
      </c>
      <c r="M47" s="9">
        <v>-0.03215</v>
      </c>
    </row>
    <row r="48" spans="1:13" ht="30.75" customHeight="1">
      <c r="A48" s="15" t="s">
        <v>105</v>
      </c>
      <c r="B48" s="10" t="s">
        <v>106</v>
      </c>
      <c r="C48" s="16" t="s">
        <v>107</v>
      </c>
      <c r="D48" s="10" t="s">
        <v>31</v>
      </c>
      <c r="E48" s="84">
        <v>66.41536</v>
      </c>
      <c r="F48" s="8">
        <v>58.33648</v>
      </c>
      <c r="G48" s="14">
        <v>8.07888</v>
      </c>
      <c r="H48" s="94">
        <v>43.39563</v>
      </c>
      <c r="I48" s="14">
        <v>35.43424</v>
      </c>
      <c r="J48" s="8">
        <v>7.96139</v>
      </c>
      <c r="K48" s="84">
        <v>95.22125</v>
      </c>
      <c r="L48" s="14">
        <v>91.14014</v>
      </c>
      <c r="M48" s="9">
        <v>4.08111</v>
      </c>
    </row>
    <row r="49" spans="1:13" ht="30.75" customHeight="1">
      <c r="A49" s="10" t="s">
        <v>108</v>
      </c>
      <c r="B49" s="15" t="s">
        <v>109</v>
      </c>
      <c r="C49" s="12" t="s">
        <v>110</v>
      </c>
      <c r="D49" s="15" t="s">
        <v>31</v>
      </c>
      <c r="E49" s="94">
        <v>0.0738</v>
      </c>
      <c r="F49" s="14">
        <v>0.01731</v>
      </c>
      <c r="G49" s="8">
        <v>0.05649</v>
      </c>
      <c r="H49" s="84">
        <v>0.89811</v>
      </c>
      <c r="I49" s="8">
        <v>0.84967</v>
      </c>
      <c r="J49" s="14">
        <v>0.04844</v>
      </c>
      <c r="K49" s="94">
        <v>0</v>
      </c>
      <c r="L49" s="14">
        <v>0</v>
      </c>
      <c r="M49" s="9">
        <v>0</v>
      </c>
    </row>
    <row r="50" spans="1:13" ht="30.75" customHeight="1">
      <c r="A50" s="15" t="s">
        <v>111</v>
      </c>
      <c r="B50" s="5" t="s">
        <v>109</v>
      </c>
      <c r="C50" s="16" t="s">
        <v>110</v>
      </c>
      <c r="D50" s="5" t="s">
        <v>53</v>
      </c>
      <c r="E50" s="84">
        <v>0</v>
      </c>
      <c r="F50" s="7">
        <v>0</v>
      </c>
      <c r="G50" s="14">
        <v>0</v>
      </c>
      <c r="H50" s="93">
        <v>0</v>
      </c>
      <c r="I50" s="14">
        <v>0</v>
      </c>
      <c r="J50" s="7">
        <v>0</v>
      </c>
      <c r="K50" s="84">
        <v>-3.39291</v>
      </c>
      <c r="L50" s="14">
        <v>-3.34168</v>
      </c>
      <c r="M50" s="31">
        <v>-0.05123</v>
      </c>
    </row>
    <row r="51" spans="1:13" ht="33.75" customHeight="1">
      <c r="A51" s="158" t="s">
        <v>112</v>
      </c>
      <c r="B51" s="150"/>
      <c r="C51" s="18" t="s">
        <v>113</v>
      </c>
      <c r="D51" s="32" t="s">
        <v>40</v>
      </c>
      <c r="E51" s="90">
        <v>110.90797</v>
      </c>
      <c r="F51" s="33">
        <v>97.39117</v>
      </c>
      <c r="G51" s="20">
        <v>13.5168</v>
      </c>
      <c r="H51" s="89">
        <v>90.46669</v>
      </c>
      <c r="I51" s="20">
        <v>75.41126</v>
      </c>
      <c r="J51" s="33">
        <v>15.05543</v>
      </c>
      <c r="K51" s="90">
        <v>2737.87344</v>
      </c>
      <c r="L51" s="20">
        <v>2282.52479</v>
      </c>
      <c r="M51" s="21">
        <v>455.34865</v>
      </c>
    </row>
    <row r="52" spans="1:13" ht="30.75" customHeight="1">
      <c r="A52" s="27" t="s">
        <v>114</v>
      </c>
      <c r="B52" s="15" t="s">
        <v>115</v>
      </c>
      <c r="C52" s="12" t="s">
        <v>116</v>
      </c>
      <c r="D52" s="15" t="s">
        <v>31</v>
      </c>
      <c r="E52" s="94">
        <v>211279.66027</v>
      </c>
      <c r="F52" s="14">
        <v>158842.57886</v>
      </c>
      <c r="G52" s="8">
        <v>52437.08141</v>
      </c>
      <c r="H52" s="84">
        <v>213316.41572</v>
      </c>
      <c r="I52" s="8">
        <v>169838.251</v>
      </c>
      <c r="J52" s="14">
        <v>43478.16472</v>
      </c>
      <c r="K52" s="94">
        <v>1203776.45117</v>
      </c>
      <c r="L52" s="14">
        <v>646446.55376</v>
      </c>
      <c r="M52" s="9">
        <v>557329.89741</v>
      </c>
    </row>
    <row r="53" spans="1:13" ht="39.75" customHeight="1">
      <c r="A53" s="15" t="s">
        <v>117</v>
      </c>
      <c r="B53" s="10" t="s">
        <v>118</v>
      </c>
      <c r="C53" s="16" t="s">
        <v>119</v>
      </c>
      <c r="D53" s="10" t="s">
        <v>31</v>
      </c>
      <c r="E53" s="84">
        <v>413.2246</v>
      </c>
      <c r="F53" s="8">
        <v>295.25815</v>
      </c>
      <c r="G53" s="14">
        <v>117.96645</v>
      </c>
      <c r="H53" s="94">
        <v>680.86737</v>
      </c>
      <c r="I53" s="14">
        <v>309.68356</v>
      </c>
      <c r="J53" s="8">
        <v>371.18381</v>
      </c>
      <c r="K53" s="84">
        <v>8.6561</v>
      </c>
      <c r="L53" s="14">
        <v>0.08162</v>
      </c>
      <c r="M53" s="9">
        <v>8.57448</v>
      </c>
    </row>
    <row r="54" spans="1:13" ht="39.75" customHeight="1">
      <c r="A54" s="10" t="s">
        <v>120</v>
      </c>
      <c r="B54" s="15" t="s">
        <v>118</v>
      </c>
      <c r="C54" s="12" t="s">
        <v>119</v>
      </c>
      <c r="D54" s="15" t="s">
        <v>53</v>
      </c>
      <c r="E54" s="94">
        <v>0</v>
      </c>
      <c r="F54" s="14">
        <v>0</v>
      </c>
      <c r="G54" s="8">
        <v>0</v>
      </c>
      <c r="H54" s="84">
        <v>0</v>
      </c>
      <c r="I54" s="8">
        <v>0</v>
      </c>
      <c r="J54" s="14">
        <v>0</v>
      </c>
      <c r="K54" s="94">
        <v>-1559.59434</v>
      </c>
      <c r="L54" s="14">
        <v>-973.07449</v>
      </c>
      <c r="M54" s="9">
        <v>-586.51985</v>
      </c>
    </row>
    <row r="55" spans="1:13" ht="30.75" customHeight="1">
      <c r="A55" s="15" t="s">
        <v>121</v>
      </c>
      <c r="B55" s="10" t="s">
        <v>122</v>
      </c>
      <c r="C55" s="16" t="s">
        <v>123</v>
      </c>
      <c r="D55" s="10" t="s">
        <v>31</v>
      </c>
      <c r="E55" s="84">
        <v>18919.57795</v>
      </c>
      <c r="F55" s="8">
        <v>12740.41117</v>
      </c>
      <c r="G55" s="14">
        <v>6179.16678</v>
      </c>
      <c r="H55" s="94">
        <v>17217.0507</v>
      </c>
      <c r="I55" s="14">
        <v>11795.87624</v>
      </c>
      <c r="J55" s="8">
        <v>5421.17446</v>
      </c>
      <c r="K55" s="84">
        <v>21945.49173</v>
      </c>
      <c r="L55" s="17">
        <v>15658.16362</v>
      </c>
      <c r="M55" s="42">
        <v>6287.32811</v>
      </c>
    </row>
    <row r="56" spans="1:13" ht="39.75" customHeight="1">
      <c r="A56" s="10" t="s">
        <v>124</v>
      </c>
      <c r="B56" s="15" t="s">
        <v>125</v>
      </c>
      <c r="C56" s="12" t="s">
        <v>126</v>
      </c>
      <c r="D56" s="15" t="s">
        <v>53</v>
      </c>
      <c r="E56" s="94">
        <v>258.41347</v>
      </c>
      <c r="F56" s="14">
        <v>213.09078</v>
      </c>
      <c r="G56" s="8">
        <v>45.32269</v>
      </c>
      <c r="H56" s="84">
        <v>1213.24728</v>
      </c>
      <c r="I56" s="8">
        <v>1073.08382</v>
      </c>
      <c r="J56" s="14">
        <v>140.16346</v>
      </c>
      <c r="K56" s="94">
        <v>-17001.86956</v>
      </c>
      <c r="L56" s="17">
        <v>-15570.00305</v>
      </c>
      <c r="M56" s="9">
        <v>-1431.86651</v>
      </c>
    </row>
    <row r="57" spans="1:13" ht="33.75" customHeight="1">
      <c r="A57" s="158" t="s">
        <v>127</v>
      </c>
      <c r="B57" s="150"/>
      <c r="C57" s="18" t="s">
        <v>116</v>
      </c>
      <c r="D57" s="19" t="s">
        <v>40</v>
      </c>
      <c r="E57" s="90">
        <v>230870.87629</v>
      </c>
      <c r="F57" s="20">
        <v>172091.33896</v>
      </c>
      <c r="G57" s="20">
        <v>58779.53733</v>
      </c>
      <c r="H57" s="90">
        <v>232427.58107</v>
      </c>
      <c r="I57" s="20">
        <v>183016.89462</v>
      </c>
      <c r="J57" s="20">
        <v>49410.68645</v>
      </c>
      <c r="K57" s="90">
        <v>1207169.1351</v>
      </c>
      <c r="L57" s="20">
        <v>645561.72146</v>
      </c>
      <c r="M57" s="43">
        <v>561607.41364</v>
      </c>
    </row>
    <row r="58" spans="1:13" ht="33.75" customHeight="1">
      <c r="A58" s="159" t="s">
        <v>128</v>
      </c>
      <c r="B58" s="150"/>
      <c r="C58" s="22" t="s">
        <v>129</v>
      </c>
      <c r="D58" s="23" t="s">
        <v>40</v>
      </c>
      <c r="E58" s="75">
        <v>230981.78426</v>
      </c>
      <c r="F58" s="24">
        <v>172188.73013</v>
      </c>
      <c r="G58" s="24">
        <v>58793.05413</v>
      </c>
      <c r="H58" s="75">
        <v>232518.04776</v>
      </c>
      <c r="I58" s="24">
        <v>183092.30588</v>
      </c>
      <c r="J58" s="24">
        <v>49425.74188</v>
      </c>
      <c r="K58" s="75">
        <v>1209907.00854</v>
      </c>
      <c r="L58" s="25">
        <v>647844.24625</v>
      </c>
      <c r="M58" s="26">
        <v>562062.76229</v>
      </c>
    </row>
    <row r="59" spans="1:13" ht="30.75" customHeight="1">
      <c r="A59" s="15" t="s">
        <v>130</v>
      </c>
      <c r="B59" s="27" t="s">
        <v>131</v>
      </c>
      <c r="C59" s="16" t="s">
        <v>132</v>
      </c>
      <c r="D59" s="27" t="s">
        <v>31</v>
      </c>
      <c r="E59" s="84">
        <v>200.81828</v>
      </c>
      <c r="F59" s="17">
        <v>196.82938</v>
      </c>
      <c r="G59" s="14">
        <v>3.9889</v>
      </c>
      <c r="H59" s="95">
        <v>855.90591</v>
      </c>
      <c r="I59" s="14">
        <v>850.70869</v>
      </c>
      <c r="J59" s="17">
        <v>5.19722</v>
      </c>
      <c r="K59" s="84">
        <v>1904.62736</v>
      </c>
      <c r="L59" s="14">
        <v>1569.48307</v>
      </c>
      <c r="M59" s="9">
        <v>335.14429</v>
      </c>
    </row>
    <row r="60" spans="1:13" ht="30.75" customHeight="1">
      <c r="A60" s="10" t="s">
        <v>133</v>
      </c>
      <c r="B60" s="15" t="s">
        <v>134</v>
      </c>
      <c r="C60" s="12" t="s">
        <v>135</v>
      </c>
      <c r="D60" s="15" t="s">
        <v>31</v>
      </c>
      <c r="E60" s="94">
        <v>2.74536</v>
      </c>
      <c r="F60" s="14">
        <v>2.74536</v>
      </c>
      <c r="G60" s="8">
        <v>0</v>
      </c>
      <c r="H60" s="84">
        <v>0.22463</v>
      </c>
      <c r="I60" s="8">
        <v>0.22463</v>
      </c>
      <c r="J60" s="14">
        <v>0</v>
      </c>
      <c r="K60" s="94">
        <v>0</v>
      </c>
      <c r="L60" s="14">
        <v>0</v>
      </c>
      <c r="M60" s="31">
        <v>0</v>
      </c>
    </row>
    <row r="61" spans="1:13" ht="30.75" customHeight="1">
      <c r="A61" s="15" t="s">
        <v>136</v>
      </c>
      <c r="B61" s="10" t="s">
        <v>134</v>
      </c>
      <c r="C61" s="16" t="s">
        <v>135</v>
      </c>
      <c r="D61" s="10" t="s">
        <v>53</v>
      </c>
      <c r="E61" s="84">
        <v>0</v>
      </c>
      <c r="F61" s="8">
        <v>0</v>
      </c>
      <c r="G61" s="14">
        <v>0</v>
      </c>
      <c r="H61" s="94">
        <v>0</v>
      </c>
      <c r="I61" s="14">
        <v>0</v>
      </c>
      <c r="J61" s="8">
        <v>0</v>
      </c>
      <c r="K61" s="84">
        <v>-8.5062</v>
      </c>
      <c r="L61" s="14">
        <v>-8.5062</v>
      </c>
      <c r="M61" s="9">
        <v>0</v>
      </c>
    </row>
    <row r="62" spans="1:13" ht="30.75" customHeight="1">
      <c r="A62" s="10" t="s">
        <v>137</v>
      </c>
      <c r="B62" s="15" t="s">
        <v>138</v>
      </c>
      <c r="C62" s="12" t="s">
        <v>139</v>
      </c>
      <c r="D62" s="15" t="s">
        <v>31</v>
      </c>
      <c r="E62" s="94">
        <v>53.83062</v>
      </c>
      <c r="F62" s="14">
        <v>43.76184</v>
      </c>
      <c r="G62" s="8">
        <v>10.06878</v>
      </c>
      <c r="H62" s="84">
        <v>79.46969</v>
      </c>
      <c r="I62" s="8">
        <v>72.60733</v>
      </c>
      <c r="J62" s="14">
        <v>6.86236</v>
      </c>
      <c r="K62" s="94">
        <v>302.16101</v>
      </c>
      <c r="L62" s="14">
        <v>106.9816</v>
      </c>
      <c r="M62" s="9">
        <v>195.17941</v>
      </c>
    </row>
    <row r="63" spans="1:13" ht="30.75" customHeight="1">
      <c r="A63" s="15" t="s">
        <v>140</v>
      </c>
      <c r="B63" s="10" t="s">
        <v>141</v>
      </c>
      <c r="C63" s="16" t="s">
        <v>142</v>
      </c>
      <c r="D63" s="10" t="s">
        <v>53</v>
      </c>
      <c r="E63" s="84">
        <v>59.87161</v>
      </c>
      <c r="F63" s="8">
        <v>51.70809</v>
      </c>
      <c r="G63" s="14">
        <v>8.16352</v>
      </c>
      <c r="H63" s="94">
        <v>11.68792</v>
      </c>
      <c r="I63" s="14">
        <v>1.52631</v>
      </c>
      <c r="J63" s="8">
        <v>10.16161</v>
      </c>
      <c r="K63" s="84">
        <v>-659.18068</v>
      </c>
      <c r="L63" s="17">
        <v>-128.85698</v>
      </c>
      <c r="M63" s="9">
        <v>-530.3237</v>
      </c>
    </row>
    <row r="64" spans="1:13" ht="33.75" customHeight="1">
      <c r="A64" s="158" t="s">
        <v>143</v>
      </c>
      <c r="B64" s="161"/>
      <c r="C64" s="18" t="s">
        <v>132</v>
      </c>
      <c r="D64" s="19" t="s">
        <v>40</v>
      </c>
      <c r="E64" s="90">
        <v>317.26587</v>
      </c>
      <c r="F64" s="20">
        <v>295.04467</v>
      </c>
      <c r="G64" s="20">
        <v>22.2212</v>
      </c>
      <c r="H64" s="90">
        <v>947.28815</v>
      </c>
      <c r="I64" s="20">
        <v>925.06696</v>
      </c>
      <c r="J64" s="20">
        <v>22.22119</v>
      </c>
      <c r="K64" s="90">
        <v>1539.10149</v>
      </c>
      <c r="L64" s="20">
        <v>1539.10149</v>
      </c>
      <c r="M64" s="21">
        <v>0</v>
      </c>
    </row>
    <row r="65" spans="1:13" ht="33.75" customHeight="1">
      <c r="A65" s="159" t="s">
        <v>144</v>
      </c>
      <c r="B65" s="161"/>
      <c r="C65" s="22" t="s">
        <v>145</v>
      </c>
      <c r="D65" s="23" t="s">
        <v>40</v>
      </c>
      <c r="E65" s="75">
        <v>317.26587</v>
      </c>
      <c r="F65" s="24">
        <v>295.04467</v>
      </c>
      <c r="G65" s="24">
        <v>22.2212</v>
      </c>
      <c r="H65" s="75">
        <v>947.28815</v>
      </c>
      <c r="I65" s="24">
        <v>925.06696</v>
      </c>
      <c r="J65" s="24">
        <v>22.22119</v>
      </c>
      <c r="K65" s="75">
        <v>1539.10149</v>
      </c>
      <c r="L65" s="25">
        <v>1539.10149</v>
      </c>
      <c r="M65" s="26">
        <v>0</v>
      </c>
    </row>
    <row r="66" spans="1:13" ht="14.25" customHeight="1">
      <c r="A66" s="27" t="s">
        <v>146</v>
      </c>
      <c r="B66" s="27" t="s">
        <v>147</v>
      </c>
      <c r="C66" s="28" t="s">
        <v>148</v>
      </c>
      <c r="D66" s="27" t="s">
        <v>31</v>
      </c>
      <c r="E66" s="95">
        <v>0</v>
      </c>
      <c r="F66" s="17">
        <v>0</v>
      </c>
      <c r="G66" s="17">
        <v>0</v>
      </c>
      <c r="H66" s="95">
        <v>0</v>
      </c>
      <c r="I66" s="17">
        <v>0</v>
      </c>
      <c r="J66" s="17">
        <v>0</v>
      </c>
      <c r="K66" s="95">
        <v>8995.74311</v>
      </c>
      <c r="L66" s="17">
        <v>8995.74311</v>
      </c>
      <c r="M66" s="60">
        <v>0</v>
      </c>
    </row>
    <row r="67" spans="1:13" ht="21" customHeight="1">
      <c r="A67" s="71" t="s">
        <v>151</v>
      </c>
      <c r="B67" s="71" t="s">
        <v>152</v>
      </c>
      <c r="C67" s="72" t="s">
        <v>153</v>
      </c>
      <c r="D67" s="71" t="s">
        <v>31</v>
      </c>
      <c r="E67" s="77">
        <v>107.84663</v>
      </c>
      <c r="F67" s="73">
        <v>107.84663</v>
      </c>
      <c r="G67" s="73">
        <v>0</v>
      </c>
      <c r="H67" s="77">
        <v>135.23069</v>
      </c>
      <c r="I67" s="73">
        <v>135.23069</v>
      </c>
      <c r="J67" s="73">
        <v>0</v>
      </c>
      <c r="K67" s="77">
        <v>107.84663</v>
      </c>
      <c r="L67" s="73">
        <v>107.84663</v>
      </c>
      <c r="M67" s="74">
        <v>0</v>
      </c>
    </row>
    <row r="68" spans="1:13" ht="21" customHeight="1">
      <c r="A68" s="5" t="s">
        <v>154</v>
      </c>
      <c r="B68" s="5" t="s">
        <v>155</v>
      </c>
      <c r="C68" s="6" t="s">
        <v>156</v>
      </c>
      <c r="D68" s="10" t="s">
        <v>53</v>
      </c>
      <c r="E68" s="93">
        <v>0</v>
      </c>
      <c r="F68" s="73">
        <v>0</v>
      </c>
      <c r="G68" s="73">
        <v>0</v>
      </c>
      <c r="H68" s="94">
        <v>45.76744</v>
      </c>
      <c r="I68" s="73">
        <v>45.76744</v>
      </c>
      <c r="J68" s="73">
        <v>0</v>
      </c>
      <c r="K68" s="93">
        <v>-165.19787</v>
      </c>
      <c r="L68" s="8">
        <v>-165.19787</v>
      </c>
      <c r="M68" s="31">
        <v>0</v>
      </c>
    </row>
    <row r="69" spans="1:13" ht="20.25" customHeight="1">
      <c r="A69" s="158" t="s">
        <v>157</v>
      </c>
      <c r="B69" s="161"/>
      <c r="C69" s="18" t="s">
        <v>148</v>
      </c>
      <c r="D69" s="32" t="s">
        <v>40</v>
      </c>
      <c r="E69" s="90">
        <f aca="true" t="shared" si="0" ref="E69:J69">SUM(E66:E68)</f>
        <v>107.84663</v>
      </c>
      <c r="F69" s="73">
        <f t="shared" si="0"/>
        <v>107.84663</v>
      </c>
      <c r="G69" s="73">
        <f t="shared" si="0"/>
        <v>0</v>
      </c>
      <c r="H69" s="90">
        <f t="shared" si="0"/>
        <v>180.99813</v>
      </c>
      <c r="I69" s="73">
        <f t="shared" si="0"/>
        <v>180.99813</v>
      </c>
      <c r="J69" s="73">
        <f t="shared" si="0"/>
        <v>0</v>
      </c>
      <c r="K69" s="90">
        <v>8938.39187</v>
      </c>
      <c r="L69" s="20">
        <v>8938.39187</v>
      </c>
      <c r="M69" s="21">
        <v>0</v>
      </c>
    </row>
    <row r="70" spans="1:13" ht="14.25" customHeight="1">
      <c r="A70" s="27" t="s">
        <v>158</v>
      </c>
      <c r="B70" s="15" t="s">
        <v>159</v>
      </c>
      <c r="C70" s="12" t="s">
        <v>160</v>
      </c>
      <c r="D70" s="15" t="s">
        <v>31</v>
      </c>
      <c r="E70" s="94">
        <v>74604.51487</v>
      </c>
      <c r="F70" s="7">
        <v>41571.98439</v>
      </c>
      <c r="G70" s="8">
        <v>33032.53048</v>
      </c>
      <c r="H70" s="84">
        <v>67701.4339</v>
      </c>
      <c r="I70" s="8">
        <v>35557.51888</v>
      </c>
      <c r="J70" s="7">
        <v>32143.91502</v>
      </c>
      <c r="K70" s="94">
        <v>0</v>
      </c>
      <c r="L70" s="14">
        <v>0</v>
      </c>
      <c r="M70" s="9">
        <v>0</v>
      </c>
    </row>
    <row r="71" spans="1:13" ht="21" customHeight="1">
      <c r="A71" s="15" t="s">
        <v>161</v>
      </c>
      <c r="B71" s="5" t="s">
        <v>162</v>
      </c>
      <c r="C71" s="16" t="s">
        <v>163</v>
      </c>
      <c r="D71" s="5" t="s">
        <v>31</v>
      </c>
      <c r="E71" s="84">
        <v>8339.73436</v>
      </c>
      <c r="F71" s="7">
        <v>8118.35094</v>
      </c>
      <c r="G71" s="14">
        <v>221.38342</v>
      </c>
      <c r="H71" s="93">
        <v>8293.79446</v>
      </c>
      <c r="I71" s="14">
        <v>7817.178</v>
      </c>
      <c r="J71" s="7">
        <v>476.61646</v>
      </c>
      <c r="K71" s="84">
        <v>0</v>
      </c>
      <c r="L71" s="14">
        <v>0</v>
      </c>
      <c r="M71" s="9">
        <v>0</v>
      </c>
    </row>
    <row r="72" spans="1:13" ht="14.25" customHeight="1">
      <c r="A72" s="158" t="s">
        <v>164</v>
      </c>
      <c r="B72" s="161"/>
      <c r="C72" s="18" t="s">
        <v>160</v>
      </c>
      <c r="D72" s="32" t="s">
        <v>40</v>
      </c>
      <c r="E72" s="90">
        <v>82944.24923</v>
      </c>
      <c r="F72" s="33">
        <v>49690.33533</v>
      </c>
      <c r="G72" s="20">
        <v>33253.9139</v>
      </c>
      <c r="H72" s="89">
        <v>75995.22836</v>
      </c>
      <c r="I72" s="20">
        <v>43374.69688</v>
      </c>
      <c r="J72" s="33">
        <v>32620.53148</v>
      </c>
      <c r="K72" s="90">
        <v>0</v>
      </c>
      <c r="L72" s="20">
        <v>0</v>
      </c>
      <c r="M72" s="21">
        <v>0</v>
      </c>
    </row>
    <row r="73" spans="1:13" ht="14.25" customHeight="1">
      <c r="A73" s="27" t="s">
        <v>165</v>
      </c>
      <c r="B73" s="15" t="s">
        <v>166</v>
      </c>
      <c r="C73" s="12" t="s">
        <v>167</v>
      </c>
      <c r="D73" s="15" t="s">
        <v>31</v>
      </c>
      <c r="E73" s="94">
        <v>103365.21357</v>
      </c>
      <c r="F73" s="14">
        <v>102198.7674</v>
      </c>
      <c r="G73" s="8">
        <v>1166.44617</v>
      </c>
      <c r="H73" s="84">
        <v>104287.22053</v>
      </c>
      <c r="I73" s="8">
        <v>103120.77436</v>
      </c>
      <c r="J73" s="14">
        <v>1166.44617</v>
      </c>
      <c r="K73" s="94">
        <v>0</v>
      </c>
      <c r="L73" s="17">
        <v>0</v>
      </c>
      <c r="M73" s="9">
        <v>0</v>
      </c>
    </row>
    <row r="74" spans="1:13" ht="14.25" customHeight="1">
      <c r="A74" s="158" t="s">
        <v>168</v>
      </c>
      <c r="B74" s="161"/>
      <c r="C74" s="18" t="s">
        <v>169</v>
      </c>
      <c r="D74" s="19" t="s">
        <v>40</v>
      </c>
      <c r="E74" s="90">
        <v>103365.21357</v>
      </c>
      <c r="F74" s="20">
        <v>102198.7674</v>
      </c>
      <c r="G74" s="20">
        <v>1166.44617</v>
      </c>
      <c r="H74" s="90">
        <v>104287.22053</v>
      </c>
      <c r="I74" s="20">
        <v>103120.77436</v>
      </c>
      <c r="J74" s="20">
        <v>1166.44617</v>
      </c>
      <c r="K74" s="90">
        <v>0</v>
      </c>
      <c r="L74" s="20">
        <v>0</v>
      </c>
      <c r="M74" s="21">
        <v>0</v>
      </c>
    </row>
    <row r="75" spans="1:13" ht="14.25" customHeight="1">
      <c r="A75" s="159" t="s">
        <v>170</v>
      </c>
      <c r="B75" s="161"/>
      <c r="C75" s="22" t="s">
        <v>171</v>
      </c>
      <c r="D75" s="23" t="s">
        <v>40</v>
      </c>
      <c r="E75" s="75">
        <v>1997668.8204</v>
      </c>
      <c r="F75" s="24">
        <v>1667232.29083</v>
      </c>
      <c r="G75" s="24">
        <v>330436.52957</v>
      </c>
      <c r="H75" s="75">
        <v>1996253.94304</v>
      </c>
      <c r="I75" s="24">
        <v>1644505.35463</v>
      </c>
      <c r="J75" s="24">
        <v>351748.58841</v>
      </c>
      <c r="K75" s="75">
        <v>8938.39187</v>
      </c>
      <c r="L75" s="25">
        <v>8938.39187</v>
      </c>
      <c r="M75" s="26">
        <v>0</v>
      </c>
    </row>
    <row r="76" spans="1:13" ht="21" customHeight="1">
      <c r="A76" s="15" t="s">
        <v>172</v>
      </c>
      <c r="B76" s="15" t="s">
        <v>173</v>
      </c>
      <c r="C76" s="16" t="s">
        <v>174</v>
      </c>
      <c r="D76" s="15" t="s">
        <v>31</v>
      </c>
      <c r="E76" s="84">
        <v>22.42788</v>
      </c>
      <c r="F76" s="14">
        <v>22.42788</v>
      </c>
      <c r="G76" s="14">
        <v>0</v>
      </c>
      <c r="H76" s="84">
        <v>22.42788</v>
      </c>
      <c r="I76" s="14">
        <v>22.42788</v>
      </c>
      <c r="J76" s="14">
        <v>0</v>
      </c>
      <c r="K76" s="84">
        <v>50.44032</v>
      </c>
      <c r="L76" s="14">
        <v>50.44032</v>
      </c>
      <c r="M76" s="9">
        <v>0</v>
      </c>
    </row>
    <row r="77" spans="1:13" ht="23.25" customHeight="1">
      <c r="A77" s="158" t="s">
        <v>175</v>
      </c>
      <c r="B77" s="161"/>
      <c r="C77" s="18" t="s">
        <v>176</v>
      </c>
      <c r="D77" s="32" t="s">
        <v>40</v>
      </c>
      <c r="E77" s="90">
        <v>22.42788</v>
      </c>
      <c r="F77" s="33">
        <v>22.42788</v>
      </c>
      <c r="G77" s="20">
        <v>0</v>
      </c>
      <c r="H77" s="89">
        <v>22.42788</v>
      </c>
      <c r="I77" s="20">
        <v>22.42788</v>
      </c>
      <c r="J77" s="33">
        <v>0</v>
      </c>
      <c r="K77" s="90">
        <v>50.44032</v>
      </c>
      <c r="L77" s="20">
        <v>50.44032</v>
      </c>
      <c r="M77" s="21">
        <v>0</v>
      </c>
    </row>
    <row r="78" spans="1:13" ht="21" customHeight="1">
      <c r="A78" s="27" t="s">
        <v>177</v>
      </c>
      <c r="B78" s="15" t="s">
        <v>178</v>
      </c>
      <c r="C78" s="12" t="s">
        <v>179</v>
      </c>
      <c r="D78" s="15" t="s">
        <v>53</v>
      </c>
      <c r="E78" s="94">
        <v>0</v>
      </c>
      <c r="F78" s="14">
        <v>0</v>
      </c>
      <c r="G78" s="8">
        <v>0</v>
      </c>
      <c r="H78" s="84">
        <v>0</v>
      </c>
      <c r="I78" s="8">
        <v>0</v>
      </c>
      <c r="J78" s="14">
        <v>0</v>
      </c>
      <c r="K78" s="94">
        <v>-50.44032</v>
      </c>
      <c r="L78" s="17">
        <v>-50.44032</v>
      </c>
      <c r="M78" s="9">
        <v>0</v>
      </c>
    </row>
    <row r="79" spans="1:13" ht="23.25" customHeight="1">
      <c r="A79" s="158" t="s">
        <v>180</v>
      </c>
      <c r="B79" s="161"/>
      <c r="C79" s="18" t="s">
        <v>179</v>
      </c>
      <c r="D79" s="19" t="s">
        <v>40</v>
      </c>
      <c r="E79" s="90">
        <v>0</v>
      </c>
      <c r="F79" s="20">
        <v>0</v>
      </c>
      <c r="G79" s="20">
        <v>0</v>
      </c>
      <c r="H79" s="90">
        <v>0</v>
      </c>
      <c r="I79" s="20">
        <v>0</v>
      </c>
      <c r="J79" s="20">
        <v>0</v>
      </c>
      <c r="K79" s="90">
        <v>-50.44032</v>
      </c>
      <c r="L79" s="20">
        <v>-50.44032</v>
      </c>
      <c r="M79" s="21">
        <v>0</v>
      </c>
    </row>
    <row r="80" spans="1:13" ht="23.25" customHeight="1">
      <c r="A80" s="159" t="s">
        <v>181</v>
      </c>
      <c r="B80" s="161"/>
      <c r="C80" s="22" t="s">
        <v>176</v>
      </c>
      <c r="D80" s="23" t="s">
        <v>40</v>
      </c>
      <c r="E80" s="75">
        <v>22.42788</v>
      </c>
      <c r="F80" s="24">
        <v>22.42788</v>
      </c>
      <c r="G80" s="24">
        <v>0</v>
      </c>
      <c r="H80" s="75">
        <v>22.42788</v>
      </c>
      <c r="I80" s="24">
        <v>22.42788</v>
      </c>
      <c r="J80" s="24">
        <v>0</v>
      </c>
      <c r="K80" s="75">
        <v>0</v>
      </c>
      <c r="L80" s="25">
        <v>0</v>
      </c>
      <c r="M80" s="26">
        <v>0</v>
      </c>
    </row>
    <row r="81" spans="1:13" ht="21" customHeight="1">
      <c r="A81" s="15" t="s">
        <v>182</v>
      </c>
      <c r="B81" s="27" t="s">
        <v>183</v>
      </c>
      <c r="C81" s="16" t="s">
        <v>184</v>
      </c>
      <c r="D81" s="27" t="s">
        <v>31</v>
      </c>
      <c r="E81" s="84">
        <v>4707</v>
      </c>
      <c r="F81" s="17">
        <v>4707</v>
      </c>
      <c r="G81" s="14">
        <v>0</v>
      </c>
      <c r="H81" s="95">
        <v>4707</v>
      </c>
      <c r="I81" s="14">
        <v>4707</v>
      </c>
      <c r="J81" s="17">
        <v>0</v>
      </c>
      <c r="K81" s="84">
        <v>0</v>
      </c>
      <c r="L81" s="17">
        <v>0</v>
      </c>
      <c r="M81" s="9">
        <v>0</v>
      </c>
    </row>
    <row r="82" spans="1:13" ht="21" customHeight="1">
      <c r="A82" s="10" t="s">
        <v>185</v>
      </c>
      <c r="B82" s="15" t="s">
        <v>186</v>
      </c>
      <c r="C82" s="12" t="s">
        <v>187</v>
      </c>
      <c r="D82" s="15" t="s">
        <v>31</v>
      </c>
      <c r="E82" s="94">
        <v>0</v>
      </c>
      <c r="F82" s="17">
        <v>0</v>
      </c>
      <c r="G82" s="8">
        <v>0</v>
      </c>
      <c r="H82" s="95">
        <v>0</v>
      </c>
      <c r="I82" s="8">
        <v>0</v>
      </c>
      <c r="J82" s="17">
        <v>0</v>
      </c>
      <c r="K82" s="93">
        <v>363.65496</v>
      </c>
      <c r="L82" s="14">
        <v>241.23668</v>
      </c>
      <c r="M82" s="31">
        <v>122.41828</v>
      </c>
    </row>
    <row r="83" spans="1:13" ht="23.25" customHeight="1">
      <c r="A83" s="158" t="s">
        <v>188</v>
      </c>
      <c r="B83" s="161"/>
      <c r="C83" s="18" t="s">
        <v>189</v>
      </c>
      <c r="D83" s="44" t="s">
        <v>40</v>
      </c>
      <c r="E83" s="77">
        <v>4707</v>
      </c>
      <c r="F83" s="73">
        <v>4707</v>
      </c>
      <c r="G83" s="73">
        <v>0</v>
      </c>
      <c r="H83" s="77">
        <v>4707</v>
      </c>
      <c r="I83" s="73">
        <v>4707</v>
      </c>
      <c r="J83" s="73">
        <v>0</v>
      </c>
      <c r="K83" s="90">
        <v>363.65496</v>
      </c>
      <c r="L83" s="20">
        <v>241.23668</v>
      </c>
      <c r="M83" s="21">
        <v>122.41828</v>
      </c>
    </row>
    <row r="84" spans="1:13" ht="23.25" customHeight="1">
      <c r="A84" s="159" t="s">
        <v>190</v>
      </c>
      <c r="B84" s="161"/>
      <c r="C84" s="22" t="s">
        <v>191</v>
      </c>
      <c r="D84" s="34" t="s">
        <v>40</v>
      </c>
      <c r="E84" s="77">
        <v>4707</v>
      </c>
      <c r="F84" s="73">
        <v>4707</v>
      </c>
      <c r="G84" s="73">
        <v>0</v>
      </c>
      <c r="H84" s="77">
        <v>4707</v>
      </c>
      <c r="I84" s="73">
        <v>4707</v>
      </c>
      <c r="J84" s="73">
        <v>0</v>
      </c>
      <c r="K84" s="105">
        <v>363.65496</v>
      </c>
      <c r="L84" s="45">
        <v>241.23668</v>
      </c>
      <c r="M84" s="38">
        <v>122.41828</v>
      </c>
    </row>
    <row r="85" spans="1:13" ht="14.25" customHeight="1">
      <c r="A85" s="160" t="s">
        <v>192</v>
      </c>
      <c r="B85" s="162"/>
      <c r="C85" s="39" t="s">
        <v>193</v>
      </c>
      <c r="D85" s="40" t="s">
        <v>40</v>
      </c>
      <c r="E85" s="75">
        <v>236136.32464</v>
      </c>
      <c r="F85" s="24">
        <v>177321.04931</v>
      </c>
      <c r="G85" s="24">
        <v>58815.27533</v>
      </c>
      <c r="H85" s="75">
        <v>238375.76192</v>
      </c>
      <c r="I85" s="24">
        <v>188927.79885</v>
      </c>
      <c r="J85" s="24">
        <v>49447.96307</v>
      </c>
      <c r="K85" s="75">
        <v>1220748.15686</v>
      </c>
      <c r="L85" s="24">
        <v>658562.97629</v>
      </c>
      <c r="M85" s="41">
        <v>562185.18057</v>
      </c>
    </row>
    <row r="86" spans="1:13" ht="14.25" customHeight="1">
      <c r="A86" s="157" t="s">
        <v>194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2"/>
    </row>
    <row r="87" spans="1:13" ht="30.75" customHeight="1">
      <c r="A87" s="10" t="s">
        <v>195</v>
      </c>
      <c r="B87" s="5" t="s">
        <v>196</v>
      </c>
      <c r="C87" s="12" t="s">
        <v>197</v>
      </c>
      <c r="D87" s="5" t="s">
        <v>31</v>
      </c>
      <c r="E87" s="94">
        <v>803.71651</v>
      </c>
      <c r="F87" s="7">
        <v>803.71651</v>
      </c>
      <c r="G87" s="8">
        <v>0</v>
      </c>
      <c r="H87" s="93">
        <v>847.526</v>
      </c>
      <c r="I87" s="8">
        <v>847.526</v>
      </c>
      <c r="J87" s="7">
        <v>0</v>
      </c>
      <c r="K87" s="94">
        <v>33.85114</v>
      </c>
      <c r="L87" s="8">
        <v>33.85114</v>
      </c>
      <c r="M87" s="9">
        <v>0</v>
      </c>
    </row>
    <row r="88" spans="1:13" ht="23.25" customHeight="1">
      <c r="A88" s="158" t="s">
        <v>198</v>
      </c>
      <c r="B88" s="161"/>
      <c r="C88" s="18" t="s">
        <v>199</v>
      </c>
      <c r="D88" s="19" t="s">
        <v>40</v>
      </c>
      <c r="E88" s="90">
        <v>803.71651</v>
      </c>
      <c r="F88" s="20">
        <v>803.71651</v>
      </c>
      <c r="G88" s="20">
        <v>0</v>
      </c>
      <c r="H88" s="90">
        <v>847.526</v>
      </c>
      <c r="I88" s="20">
        <v>847.526</v>
      </c>
      <c r="J88" s="20">
        <v>0</v>
      </c>
      <c r="K88" s="90">
        <v>33.85114</v>
      </c>
      <c r="L88" s="20">
        <v>33.85114</v>
      </c>
      <c r="M88" s="21">
        <v>0</v>
      </c>
    </row>
    <row r="89" spans="1:13" ht="33.75" customHeight="1">
      <c r="A89" s="159" t="s">
        <v>200</v>
      </c>
      <c r="B89" s="161"/>
      <c r="C89" s="22" t="s">
        <v>201</v>
      </c>
      <c r="D89" s="23" t="s">
        <v>40</v>
      </c>
      <c r="E89" s="75">
        <v>803.71651</v>
      </c>
      <c r="F89" s="24">
        <v>803.71651</v>
      </c>
      <c r="G89" s="24">
        <v>0</v>
      </c>
      <c r="H89" s="75">
        <v>847.526</v>
      </c>
      <c r="I89" s="24">
        <v>847.526</v>
      </c>
      <c r="J89" s="24">
        <v>0</v>
      </c>
      <c r="K89" s="75">
        <v>33.85114</v>
      </c>
      <c r="L89" s="25">
        <v>33.85114</v>
      </c>
      <c r="M89" s="26">
        <v>0</v>
      </c>
    </row>
    <row r="90" spans="1:13" ht="14.25" customHeight="1">
      <c r="A90" s="15" t="s">
        <v>202</v>
      </c>
      <c r="B90" s="27" t="s">
        <v>203</v>
      </c>
      <c r="C90" s="16" t="s">
        <v>204</v>
      </c>
      <c r="D90" s="27" t="s">
        <v>31</v>
      </c>
      <c r="E90" s="84">
        <v>21.95449</v>
      </c>
      <c r="F90" s="17">
        <v>21.95449</v>
      </c>
      <c r="G90" s="14">
        <v>0</v>
      </c>
      <c r="H90" s="95">
        <v>24.46075</v>
      </c>
      <c r="I90" s="14">
        <v>24.46075</v>
      </c>
      <c r="J90" s="17">
        <v>0</v>
      </c>
      <c r="K90" s="84">
        <v>8.33724</v>
      </c>
      <c r="L90" s="14">
        <v>8.33724</v>
      </c>
      <c r="M90" s="9">
        <v>0</v>
      </c>
    </row>
    <row r="91" spans="1:13" ht="21" customHeight="1">
      <c r="A91" s="10" t="s">
        <v>205</v>
      </c>
      <c r="B91" s="15" t="s">
        <v>206</v>
      </c>
      <c r="C91" s="12" t="s">
        <v>207</v>
      </c>
      <c r="D91" s="15" t="s">
        <v>31</v>
      </c>
      <c r="E91" s="94">
        <v>0</v>
      </c>
      <c r="F91" s="14">
        <v>0</v>
      </c>
      <c r="G91" s="8">
        <v>0</v>
      </c>
      <c r="H91" s="84">
        <v>0</v>
      </c>
      <c r="I91" s="8">
        <v>0</v>
      </c>
      <c r="J91" s="14">
        <v>0</v>
      </c>
      <c r="K91" s="94">
        <v>1200</v>
      </c>
      <c r="L91" s="17">
        <v>1200</v>
      </c>
      <c r="M91" s="9">
        <v>0</v>
      </c>
    </row>
    <row r="92" spans="1:13" ht="23.25" customHeight="1">
      <c r="A92" s="158" t="s">
        <v>208</v>
      </c>
      <c r="B92" s="161"/>
      <c r="C92" s="18" t="s">
        <v>209</v>
      </c>
      <c r="D92" s="19" t="s">
        <v>40</v>
      </c>
      <c r="E92" s="90">
        <v>21.95449</v>
      </c>
      <c r="F92" s="20">
        <v>21.95449</v>
      </c>
      <c r="G92" s="20">
        <v>0</v>
      </c>
      <c r="H92" s="90">
        <v>24.46075</v>
      </c>
      <c r="I92" s="20">
        <v>24.46075</v>
      </c>
      <c r="J92" s="20">
        <v>0</v>
      </c>
      <c r="K92" s="90">
        <v>1208.33724</v>
      </c>
      <c r="L92" s="20">
        <v>1208.33724</v>
      </c>
      <c r="M92" s="21">
        <v>0</v>
      </c>
    </row>
    <row r="93" spans="1:13" ht="23.25" customHeight="1">
      <c r="A93" s="159" t="s">
        <v>210</v>
      </c>
      <c r="B93" s="161"/>
      <c r="C93" s="22" t="s">
        <v>209</v>
      </c>
      <c r="D93" s="23" t="s">
        <v>40</v>
      </c>
      <c r="E93" s="75">
        <v>21.95449</v>
      </c>
      <c r="F93" s="24">
        <v>21.95449</v>
      </c>
      <c r="G93" s="24">
        <v>0</v>
      </c>
      <c r="H93" s="75">
        <v>24.46075</v>
      </c>
      <c r="I93" s="24">
        <v>24.46075</v>
      </c>
      <c r="J93" s="24">
        <v>0</v>
      </c>
      <c r="K93" s="75">
        <v>1208.33724</v>
      </c>
      <c r="L93" s="25">
        <v>1208.33724</v>
      </c>
      <c r="M93" s="26">
        <v>0</v>
      </c>
    </row>
    <row r="94" spans="1:13" ht="14.25" customHeight="1">
      <c r="A94" s="15" t="s">
        <v>211</v>
      </c>
      <c r="B94" s="15" t="s">
        <v>212</v>
      </c>
      <c r="C94" s="16" t="s">
        <v>213</v>
      </c>
      <c r="D94" s="15" t="s">
        <v>31</v>
      </c>
      <c r="E94" s="84">
        <v>115.91168</v>
      </c>
      <c r="F94" s="14">
        <v>110.1278</v>
      </c>
      <c r="G94" s="14">
        <v>5.78388</v>
      </c>
      <c r="H94" s="84">
        <v>1110.62449</v>
      </c>
      <c r="I94" s="14">
        <v>1093.47407</v>
      </c>
      <c r="J94" s="14">
        <v>17.15042</v>
      </c>
      <c r="K94" s="121">
        <v>2784.67096</v>
      </c>
      <c r="L94" s="14">
        <v>2556.66209</v>
      </c>
      <c r="M94" s="9">
        <v>228.00887</v>
      </c>
    </row>
    <row r="95" spans="1:13" ht="14.25" customHeight="1">
      <c r="A95" s="158" t="s">
        <v>214</v>
      </c>
      <c r="B95" s="161"/>
      <c r="C95" s="47" t="s">
        <v>213</v>
      </c>
      <c r="D95" s="32" t="s">
        <v>40</v>
      </c>
      <c r="E95" s="120">
        <v>115.91168</v>
      </c>
      <c r="F95" s="33">
        <v>110.1278</v>
      </c>
      <c r="G95" s="48">
        <v>5.78388</v>
      </c>
      <c r="H95" s="89">
        <v>1110.62449</v>
      </c>
      <c r="I95" s="48">
        <v>1093.47407</v>
      </c>
      <c r="J95" s="33">
        <v>17.15042</v>
      </c>
      <c r="K95" s="122">
        <v>2784.67096</v>
      </c>
      <c r="L95" s="20">
        <v>2556.66209</v>
      </c>
      <c r="M95" s="21">
        <v>228.00887</v>
      </c>
    </row>
    <row r="96" spans="1:13" ht="14.25" customHeight="1">
      <c r="A96" s="27" t="s">
        <v>215</v>
      </c>
      <c r="B96" s="50" t="s">
        <v>216</v>
      </c>
      <c r="C96" s="28" t="s">
        <v>217</v>
      </c>
      <c r="D96" s="50" t="s">
        <v>31</v>
      </c>
      <c r="E96" s="95">
        <v>44.2723</v>
      </c>
      <c r="F96" s="46">
        <v>44.2723</v>
      </c>
      <c r="G96" s="17">
        <v>0</v>
      </c>
      <c r="H96" s="121">
        <v>44.2723</v>
      </c>
      <c r="I96" s="17">
        <v>44.2723</v>
      </c>
      <c r="J96" s="46">
        <v>0</v>
      </c>
      <c r="K96" s="95">
        <v>40</v>
      </c>
      <c r="L96" s="14">
        <v>40</v>
      </c>
      <c r="M96" s="9">
        <v>0</v>
      </c>
    </row>
    <row r="97" spans="1:13" ht="14.25" customHeight="1">
      <c r="A97" s="50" t="s">
        <v>218</v>
      </c>
      <c r="B97" s="15" t="s">
        <v>219</v>
      </c>
      <c r="C97" s="51" t="s">
        <v>220</v>
      </c>
      <c r="D97" s="15" t="s">
        <v>31</v>
      </c>
      <c r="E97" s="121">
        <v>849.76772</v>
      </c>
      <c r="F97" s="14">
        <v>849.76772</v>
      </c>
      <c r="G97" s="46">
        <v>0</v>
      </c>
      <c r="H97" s="84">
        <v>801.65006</v>
      </c>
      <c r="I97" s="46">
        <v>801.65006</v>
      </c>
      <c r="J97" s="14">
        <v>0</v>
      </c>
      <c r="K97" s="121">
        <v>211.80612</v>
      </c>
      <c r="L97" s="14">
        <v>211.80612</v>
      </c>
      <c r="M97" s="31">
        <v>0</v>
      </c>
    </row>
    <row r="98" spans="1:13" ht="23.25" customHeight="1">
      <c r="A98" s="158" t="s">
        <v>221</v>
      </c>
      <c r="B98" s="161"/>
      <c r="C98" s="52" t="s">
        <v>222</v>
      </c>
      <c r="D98" s="32" t="s">
        <v>40</v>
      </c>
      <c r="E98" s="122">
        <v>894.04002</v>
      </c>
      <c r="F98" s="33">
        <v>894.04002</v>
      </c>
      <c r="G98" s="49">
        <v>0</v>
      </c>
      <c r="H98" s="89">
        <v>845.92236</v>
      </c>
      <c r="I98" s="49">
        <v>845.92236</v>
      </c>
      <c r="J98" s="33">
        <v>0</v>
      </c>
      <c r="K98" s="122">
        <v>251.80612</v>
      </c>
      <c r="L98" s="20">
        <v>251.80612</v>
      </c>
      <c r="M98" s="21">
        <v>0</v>
      </c>
    </row>
    <row r="99" spans="1:13" ht="14.25" customHeight="1">
      <c r="A99" s="27" t="s">
        <v>223</v>
      </c>
      <c r="B99" s="50" t="s">
        <v>224</v>
      </c>
      <c r="C99" s="28" t="s">
        <v>225</v>
      </c>
      <c r="D99" s="50" t="s">
        <v>31</v>
      </c>
      <c r="E99" s="95">
        <v>0</v>
      </c>
      <c r="F99" s="46">
        <v>0</v>
      </c>
      <c r="G99" s="17">
        <v>0</v>
      </c>
      <c r="H99" s="121">
        <v>2190.655</v>
      </c>
      <c r="I99" s="17">
        <v>2190.655</v>
      </c>
      <c r="J99" s="46">
        <v>0</v>
      </c>
      <c r="K99" s="95">
        <v>248.115</v>
      </c>
      <c r="L99" s="17">
        <v>248.115</v>
      </c>
      <c r="M99" s="9">
        <v>0</v>
      </c>
    </row>
    <row r="100" spans="1:13" ht="21" customHeight="1">
      <c r="A100" s="50" t="s">
        <v>226</v>
      </c>
      <c r="B100" s="27" t="s">
        <v>227</v>
      </c>
      <c r="C100" s="51" t="s">
        <v>228</v>
      </c>
      <c r="D100" s="27" t="s">
        <v>31</v>
      </c>
      <c r="E100" s="121">
        <v>4.16433</v>
      </c>
      <c r="F100" s="17">
        <v>4.16433</v>
      </c>
      <c r="G100" s="46">
        <v>0</v>
      </c>
      <c r="H100" s="95">
        <v>4.16433</v>
      </c>
      <c r="I100" s="46">
        <v>4.16433</v>
      </c>
      <c r="J100" s="14">
        <v>0</v>
      </c>
      <c r="K100" s="121">
        <v>0</v>
      </c>
      <c r="L100" s="14">
        <v>0</v>
      </c>
      <c r="M100" s="9">
        <v>0</v>
      </c>
    </row>
    <row r="101" spans="1:13" ht="23.25" customHeight="1">
      <c r="A101" s="158" t="s">
        <v>229</v>
      </c>
      <c r="B101" s="161"/>
      <c r="C101" s="52" t="s">
        <v>230</v>
      </c>
      <c r="D101" s="32" t="s">
        <v>40</v>
      </c>
      <c r="E101" s="122">
        <v>4.16433</v>
      </c>
      <c r="F101" s="33">
        <v>4.16433</v>
      </c>
      <c r="G101" s="49">
        <v>0</v>
      </c>
      <c r="H101" s="89">
        <v>2194.81933</v>
      </c>
      <c r="I101" s="49">
        <v>2194.81933</v>
      </c>
      <c r="J101" s="33">
        <v>0</v>
      </c>
      <c r="K101" s="122">
        <v>248.115</v>
      </c>
      <c r="L101" s="20">
        <v>248.115</v>
      </c>
      <c r="M101" s="21">
        <v>0</v>
      </c>
    </row>
    <row r="102" spans="1:13" ht="30.75" customHeight="1">
      <c r="A102" s="27" t="s">
        <v>231</v>
      </c>
      <c r="B102" s="50" t="s">
        <v>232</v>
      </c>
      <c r="C102" s="28" t="s">
        <v>233</v>
      </c>
      <c r="D102" s="50" t="s">
        <v>31</v>
      </c>
      <c r="E102" s="95">
        <v>1279747.40713</v>
      </c>
      <c r="F102" s="46">
        <v>600190.3566</v>
      </c>
      <c r="G102" s="17">
        <v>679557.05053</v>
      </c>
      <c r="H102" s="121">
        <v>1279747.40713</v>
      </c>
      <c r="I102" s="17">
        <v>600190.3566</v>
      </c>
      <c r="J102" s="46">
        <v>679557.05053</v>
      </c>
      <c r="K102" s="95">
        <v>0</v>
      </c>
      <c r="L102" s="14">
        <v>0</v>
      </c>
      <c r="M102" s="31">
        <v>0</v>
      </c>
    </row>
    <row r="103" spans="1:13" ht="21" customHeight="1">
      <c r="A103" s="50" t="s">
        <v>234</v>
      </c>
      <c r="B103" s="15" t="s">
        <v>235</v>
      </c>
      <c r="C103" s="51" t="s">
        <v>236</v>
      </c>
      <c r="D103" s="15" t="s">
        <v>31</v>
      </c>
      <c r="E103" s="121">
        <v>977.1045</v>
      </c>
      <c r="F103" s="14">
        <v>977.1045</v>
      </c>
      <c r="G103" s="46">
        <v>0</v>
      </c>
      <c r="H103" s="84">
        <v>967.0555</v>
      </c>
      <c r="I103" s="46">
        <v>967.0555</v>
      </c>
      <c r="J103" s="14">
        <v>0</v>
      </c>
      <c r="K103" s="121">
        <v>50.547</v>
      </c>
      <c r="L103" s="14">
        <v>50.547</v>
      </c>
      <c r="M103" s="9">
        <v>0</v>
      </c>
    </row>
    <row r="104" spans="1:13" ht="23.25" customHeight="1">
      <c r="A104" s="158" t="s">
        <v>237</v>
      </c>
      <c r="B104" s="161"/>
      <c r="C104" s="52" t="s">
        <v>238</v>
      </c>
      <c r="D104" s="32" t="s">
        <v>40</v>
      </c>
      <c r="E104" s="122">
        <v>1280724.51163</v>
      </c>
      <c r="F104" s="33">
        <v>601167.4611</v>
      </c>
      <c r="G104" s="49">
        <v>679557.05053</v>
      </c>
      <c r="H104" s="89">
        <v>1280714.46263</v>
      </c>
      <c r="I104" s="49">
        <v>601157.4121</v>
      </c>
      <c r="J104" s="33">
        <v>679557.05053</v>
      </c>
      <c r="K104" s="122">
        <v>50.547</v>
      </c>
      <c r="L104" s="20">
        <v>50.547</v>
      </c>
      <c r="M104" s="21">
        <v>0</v>
      </c>
    </row>
    <row r="105" spans="1:13" ht="14.25" customHeight="1">
      <c r="A105" s="27" t="s">
        <v>239</v>
      </c>
      <c r="B105" s="50" t="s">
        <v>240</v>
      </c>
      <c r="C105" s="28" t="s">
        <v>241</v>
      </c>
      <c r="D105" s="50" t="s">
        <v>31</v>
      </c>
      <c r="E105" s="95">
        <v>16.83425</v>
      </c>
      <c r="F105" s="46">
        <v>16.83425</v>
      </c>
      <c r="G105" s="17">
        <v>0</v>
      </c>
      <c r="H105" s="121">
        <v>33.20056</v>
      </c>
      <c r="I105" s="17">
        <v>33.20056</v>
      </c>
      <c r="J105" s="46">
        <v>0</v>
      </c>
      <c r="K105" s="95">
        <v>0</v>
      </c>
      <c r="L105" s="14">
        <v>0</v>
      </c>
      <c r="M105" s="9">
        <v>0</v>
      </c>
    </row>
    <row r="106" spans="1:13" ht="14.25" customHeight="1">
      <c r="A106" s="50" t="s">
        <v>242</v>
      </c>
      <c r="B106" s="27" t="s">
        <v>243</v>
      </c>
      <c r="C106" s="51" t="s">
        <v>244</v>
      </c>
      <c r="D106" s="10" t="s">
        <v>31</v>
      </c>
      <c r="E106" s="121">
        <v>55.2</v>
      </c>
      <c r="F106" s="8">
        <v>55.2</v>
      </c>
      <c r="G106" s="46">
        <v>0</v>
      </c>
      <c r="H106" s="94">
        <v>55.2</v>
      </c>
      <c r="I106" s="46">
        <v>55.2</v>
      </c>
      <c r="J106" s="8">
        <v>0</v>
      </c>
      <c r="K106" s="121">
        <v>0</v>
      </c>
      <c r="L106" s="14">
        <v>0</v>
      </c>
      <c r="M106" s="9">
        <v>0</v>
      </c>
    </row>
    <row r="107" spans="1:13" ht="21" customHeight="1">
      <c r="A107" s="10" t="s">
        <v>245</v>
      </c>
      <c r="B107" s="50" t="s">
        <v>246</v>
      </c>
      <c r="C107" s="6" t="s">
        <v>247</v>
      </c>
      <c r="D107" s="50" t="s">
        <v>31</v>
      </c>
      <c r="E107" s="93">
        <v>11.88</v>
      </c>
      <c r="F107" s="46">
        <v>11.88</v>
      </c>
      <c r="G107" s="8">
        <v>0</v>
      </c>
      <c r="H107" s="121">
        <v>11.88</v>
      </c>
      <c r="I107" s="8">
        <v>11.88</v>
      </c>
      <c r="J107" s="46">
        <v>0</v>
      </c>
      <c r="K107" s="94">
        <v>0</v>
      </c>
      <c r="L107" s="17">
        <v>0</v>
      </c>
      <c r="M107" s="31">
        <v>0</v>
      </c>
    </row>
    <row r="108" spans="1:13" ht="23.25" customHeight="1">
      <c r="A108" s="158" t="s">
        <v>248</v>
      </c>
      <c r="B108" s="161"/>
      <c r="C108" s="53" t="s">
        <v>249</v>
      </c>
      <c r="D108" s="54" t="s">
        <v>40</v>
      </c>
      <c r="E108" s="89">
        <v>83.91425</v>
      </c>
      <c r="F108" s="49">
        <v>83.91425</v>
      </c>
      <c r="G108" s="33">
        <v>0</v>
      </c>
      <c r="H108" s="122">
        <v>100.28056</v>
      </c>
      <c r="I108" s="33">
        <v>100.28056</v>
      </c>
      <c r="J108" s="49">
        <v>0</v>
      </c>
      <c r="K108" s="89">
        <v>0</v>
      </c>
      <c r="L108" s="20">
        <v>0</v>
      </c>
      <c r="M108" s="21">
        <v>0</v>
      </c>
    </row>
    <row r="109" spans="1:13" ht="21" customHeight="1">
      <c r="A109" s="50" t="s">
        <v>250</v>
      </c>
      <c r="B109" s="10" t="s">
        <v>251</v>
      </c>
      <c r="C109" s="51" t="s">
        <v>252</v>
      </c>
      <c r="D109" s="10" t="s">
        <v>31</v>
      </c>
      <c r="E109" s="121">
        <v>82.25398</v>
      </c>
      <c r="F109" s="8">
        <v>82.25398</v>
      </c>
      <c r="G109" s="46">
        <v>0</v>
      </c>
      <c r="H109" s="94">
        <v>77.68197</v>
      </c>
      <c r="I109" s="46">
        <v>77.68197</v>
      </c>
      <c r="J109" s="8">
        <v>0</v>
      </c>
      <c r="K109" s="121">
        <v>32.37289</v>
      </c>
      <c r="L109" s="14">
        <v>32.37289</v>
      </c>
      <c r="M109" s="9">
        <v>0</v>
      </c>
    </row>
    <row r="110" spans="1:13" ht="14.25" customHeight="1">
      <c r="A110" s="10" t="s">
        <v>253</v>
      </c>
      <c r="B110" s="50" t="s">
        <v>254</v>
      </c>
      <c r="C110" s="6" t="s">
        <v>255</v>
      </c>
      <c r="D110" s="50" t="s">
        <v>31</v>
      </c>
      <c r="E110" s="93">
        <v>639.59315</v>
      </c>
      <c r="F110" s="46">
        <v>499.63428</v>
      </c>
      <c r="G110" s="7">
        <v>139.95887</v>
      </c>
      <c r="H110" s="121">
        <v>262.27678</v>
      </c>
      <c r="I110" s="7">
        <v>191.63428</v>
      </c>
      <c r="J110" s="46">
        <v>70.6425</v>
      </c>
      <c r="K110" s="93">
        <v>631.31637</v>
      </c>
      <c r="L110" s="14">
        <v>562</v>
      </c>
      <c r="M110" s="9">
        <v>69.31637</v>
      </c>
    </row>
    <row r="111" spans="1:13" ht="14.25" customHeight="1">
      <c r="A111" s="158" t="s">
        <v>256</v>
      </c>
      <c r="B111" s="161"/>
      <c r="C111" s="53" t="s">
        <v>257</v>
      </c>
      <c r="D111" s="54" t="s">
        <v>40</v>
      </c>
      <c r="E111" s="89">
        <v>721.84713</v>
      </c>
      <c r="F111" s="49">
        <v>581.88826</v>
      </c>
      <c r="G111" s="33">
        <v>139.95887</v>
      </c>
      <c r="H111" s="122">
        <v>339.95875</v>
      </c>
      <c r="I111" s="33">
        <v>269.31625</v>
      </c>
      <c r="J111" s="49">
        <v>70.6425</v>
      </c>
      <c r="K111" s="89">
        <v>663.68926</v>
      </c>
      <c r="L111" s="20">
        <v>594.37289</v>
      </c>
      <c r="M111" s="21">
        <v>69.31637</v>
      </c>
    </row>
    <row r="112" spans="1:13" ht="21" customHeight="1">
      <c r="A112" s="50" t="s">
        <v>258</v>
      </c>
      <c r="B112" s="10" t="s">
        <v>259</v>
      </c>
      <c r="C112" s="51" t="s">
        <v>260</v>
      </c>
      <c r="D112" s="10" t="s">
        <v>53</v>
      </c>
      <c r="E112" s="121">
        <v>13.4724</v>
      </c>
      <c r="F112" s="8">
        <v>13.4724</v>
      </c>
      <c r="G112" s="46">
        <v>0</v>
      </c>
      <c r="H112" s="94">
        <v>99.49413</v>
      </c>
      <c r="I112" s="46">
        <v>99.49413</v>
      </c>
      <c r="J112" s="8">
        <v>0</v>
      </c>
      <c r="K112" s="121">
        <v>-235.62337</v>
      </c>
      <c r="L112" s="14">
        <v>-235.62337</v>
      </c>
      <c r="M112" s="9">
        <v>0</v>
      </c>
    </row>
    <row r="113" spans="1:13" ht="21" customHeight="1">
      <c r="A113" s="10" t="s">
        <v>261</v>
      </c>
      <c r="B113" s="50" t="s">
        <v>262</v>
      </c>
      <c r="C113" s="12" t="s">
        <v>263</v>
      </c>
      <c r="D113" s="50" t="s">
        <v>53</v>
      </c>
      <c r="E113" s="94">
        <v>14.70075</v>
      </c>
      <c r="F113" s="46">
        <v>14.70075</v>
      </c>
      <c r="G113" s="8">
        <v>0</v>
      </c>
      <c r="H113" s="121">
        <v>370.67101</v>
      </c>
      <c r="I113" s="8">
        <v>327.7445</v>
      </c>
      <c r="J113" s="46">
        <v>42.92651</v>
      </c>
      <c r="K113" s="94">
        <v>-640.03279</v>
      </c>
      <c r="L113" s="17">
        <v>-597.10628</v>
      </c>
      <c r="M113" s="9">
        <v>-42.92651</v>
      </c>
    </row>
    <row r="114" spans="1:13" ht="23.25" customHeight="1">
      <c r="A114" s="158" t="s">
        <v>264</v>
      </c>
      <c r="B114" s="161"/>
      <c r="C114" s="18" t="s">
        <v>265</v>
      </c>
      <c r="D114" s="44" t="s">
        <v>40</v>
      </c>
      <c r="E114" s="90">
        <v>28.17315</v>
      </c>
      <c r="F114" s="30">
        <v>28.17315</v>
      </c>
      <c r="G114" s="20">
        <v>0</v>
      </c>
      <c r="H114" s="101">
        <v>470.16514</v>
      </c>
      <c r="I114" s="20">
        <v>427.23863</v>
      </c>
      <c r="J114" s="30">
        <v>42.92651</v>
      </c>
      <c r="K114" s="90">
        <v>-875.65616</v>
      </c>
      <c r="L114" s="20">
        <v>-832.72965</v>
      </c>
      <c r="M114" s="21">
        <v>-42.92651</v>
      </c>
    </row>
    <row r="115" spans="1:13" ht="14.25" customHeight="1">
      <c r="A115" s="159" t="s">
        <v>266</v>
      </c>
      <c r="B115" s="161"/>
      <c r="C115" s="22" t="s">
        <v>267</v>
      </c>
      <c r="D115" s="23" t="s">
        <v>40</v>
      </c>
      <c r="E115" s="75">
        <v>1282572.56219</v>
      </c>
      <c r="F115" s="24">
        <v>602869.76891</v>
      </c>
      <c r="G115" s="24">
        <v>679702.79328</v>
      </c>
      <c r="H115" s="75">
        <v>1285776.23326</v>
      </c>
      <c r="I115" s="24">
        <v>606088.4633</v>
      </c>
      <c r="J115" s="24">
        <v>679687.76996</v>
      </c>
      <c r="K115" s="75">
        <v>3123.17218</v>
      </c>
      <c r="L115" s="25">
        <v>2868.77345</v>
      </c>
      <c r="M115" s="26">
        <v>254.39873</v>
      </c>
    </row>
    <row r="116" spans="1:13" ht="14.25" customHeight="1">
      <c r="A116" s="15" t="s">
        <v>268</v>
      </c>
      <c r="B116" s="27" t="s">
        <v>269</v>
      </c>
      <c r="C116" s="16" t="s">
        <v>270</v>
      </c>
      <c r="D116" s="27" t="s">
        <v>31</v>
      </c>
      <c r="E116" s="84">
        <v>1474615.24904</v>
      </c>
      <c r="F116" s="17">
        <v>1149018.80838</v>
      </c>
      <c r="G116" s="14">
        <v>325596.44066</v>
      </c>
      <c r="H116" s="95">
        <v>1474615.24904</v>
      </c>
      <c r="I116" s="14">
        <v>1149018.80838</v>
      </c>
      <c r="J116" s="17">
        <v>325596.44066</v>
      </c>
      <c r="K116" s="84">
        <v>0</v>
      </c>
      <c r="L116" s="17">
        <v>0</v>
      </c>
      <c r="M116" s="9">
        <v>0</v>
      </c>
    </row>
    <row r="117" spans="1:13" ht="14.25" customHeight="1">
      <c r="A117" s="158" t="s">
        <v>271</v>
      </c>
      <c r="B117" s="161"/>
      <c r="C117" s="18" t="s">
        <v>272</v>
      </c>
      <c r="D117" s="19" t="s">
        <v>40</v>
      </c>
      <c r="E117" s="90">
        <v>1474615.24904</v>
      </c>
      <c r="F117" s="20">
        <v>1149018.80838</v>
      </c>
      <c r="G117" s="20">
        <v>325596.44066</v>
      </c>
      <c r="H117" s="90">
        <v>1474615.24904</v>
      </c>
      <c r="I117" s="20">
        <v>1149018.80838</v>
      </c>
      <c r="J117" s="20">
        <v>325596.44066</v>
      </c>
      <c r="K117" s="90">
        <v>0</v>
      </c>
      <c r="L117" s="20">
        <v>0</v>
      </c>
      <c r="M117" s="21">
        <v>0</v>
      </c>
    </row>
    <row r="118" spans="1:13" ht="23.25" customHeight="1">
      <c r="A118" s="159" t="s">
        <v>273</v>
      </c>
      <c r="B118" s="161"/>
      <c r="C118" s="22" t="s">
        <v>274</v>
      </c>
      <c r="D118" s="23" t="s">
        <v>40</v>
      </c>
      <c r="E118" s="75">
        <v>1474615.24904</v>
      </c>
      <c r="F118" s="24">
        <v>1149018.80838</v>
      </c>
      <c r="G118" s="24">
        <v>325596.44066</v>
      </c>
      <c r="H118" s="75">
        <v>1474615.24904</v>
      </c>
      <c r="I118" s="24">
        <v>1149018.80838</v>
      </c>
      <c r="J118" s="24">
        <v>325596.44066</v>
      </c>
      <c r="K118" s="75">
        <v>0</v>
      </c>
      <c r="L118" s="25">
        <v>0</v>
      </c>
      <c r="M118" s="26">
        <v>0</v>
      </c>
    </row>
    <row r="119" spans="1:13" ht="21" customHeight="1">
      <c r="A119" s="27" t="s">
        <v>275</v>
      </c>
      <c r="B119" s="15" t="s">
        <v>276</v>
      </c>
      <c r="C119" s="28" t="s">
        <v>277</v>
      </c>
      <c r="D119" s="15" t="s">
        <v>31</v>
      </c>
      <c r="E119" s="95">
        <v>0</v>
      </c>
      <c r="F119" s="14">
        <v>0</v>
      </c>
      <c r="G119" s="17">
        <v>0</v>
      </c>
      <c r="H119" s="84">
        <v>0</v>
      </c>
      <c r="I119" s="17">
        <v>0</v>
      </c>
      <c r="J119" s="14">
        <v>0</v>
      </c>
      <c r="K119" s="95">
        <v>631139.19699</v>
      </c>
      <c r="L119" s="17">
        <v>0</v>
      </c>
      <c r="M119" s="9">
        <v>631139.19699</v>
      </c>
    </row>
    <row r="120" spans="1:13" ht="21" customHeight="1">
      <c r="A120" s="15" t="s">
        <v>278</v>
      </c>
      <c r="B120" s="10" t="s">
        <v>279</v>
      </c>
      <c r="C120" s="16" t="s">
        <v>280</v>
      </c>
      <c r="D120" s="10" t="s">
        <v>53</v>
      </c>
      <c r="E120" s="84">
        <v>0</v>
      </c>
      <c r="F120" s="8">
        <v>0</v>
      </c>
      <c r="G120" s="14">
        <v>0</v>
      </c>
      <c r="H120" s="94">
        <v>0</v>
      </c>
      <c r="I120" s="14">
        <v>0</v>
      </c>
      <c r="J120" s="8">
        <v>0</v>
      </c>
      <c r="K120" s="84">
        <v>-631139.19699</v>
      </c>
      <c r="L120" s="17">
        <v>-631139.19699</v>
      </c>
      <c r="M120" s="31">
        <v>0</v>
      </c>
    </row>
    <row r="121" spans="1:13" ht="23.25" customHeight="1">
      <c r="A121" s="158" t="s">
        <v>281</v>
      </c>
      <c r="B121" s="161"/>
      <c r="C121" s="18" t="s">
        <v>277</v>
      </c>
      <c r="D121" s="19" t="s">
        <v>40</v>
      </c>
      <c r="E121" s="90">
        <v>0</v>
      </c>
      <c r="F121" s="20">
        <v>0</v>
      </c>
      <c r="G121" s="20">
        <v>0</v>
      </c>
      <c r="H121" s="90">
        <v>0</v>
      </c>
      <c r="I121" s="20">
        <v>0</v>
      </c>
      <c r="J121" s="20">
        <v>0</v>
      </c>
      <c r="K121" s="90">
        <v>0</v>
      </c>
      <c r="L121" s="20">
        <v>-631139.19699</v>
      </c>
      <c r="M121" s="21">
        <v>631139.19699</v>
      </c>
    </row>
    <row r="122" spans="1:13" ht="23.25" customHeight="1">
      <c r="A122" s="159" t="s">
        <v>282</v>
      </c>
      <c r="B122" s="161"/>
      <c r="C122" s="22" t="s">
        <v>277</v>
      </c>
      <c r="D122" s="34" t="s">
        <v>40</v>
      </c>
      <c r="E122" s="105">
        <v>0</v>
      </c>
      <c r="F122" s="36">
        <v>0</v>
      </c>
      <c r="G122" s="36">
        <v>0</v>
      </c>
      <c r="H122" s="105">
        <v>0</v>
      </c>
      <c r="I122" s="36">
        <v>0</v>
      </c>
      <c r="J122" s="36">
        <v>0</v>
      </c>
      <c r="K122" s="105">
        <v>0</v>
      </c>
      <c r="L122" s="45">
        <v>-631139.19699</v>
      </c>
      <c r="M122" s="38">
        <v>631139.19699</v>
      </c>
    </row>
    <row r="123" spans="1:13" ht="25.5" customHeight="1">
      <c r="A123" s="160" t="s">
        <v>283</v>
      </c>
      <c r="B123" s="162"/>
      <c r="C123" s="39" t="s">
        <v>284</v>
      </c>
      <c r="D123" s="40" t="s">
        <v>40</v>
      </c>
      <c r="E123" s="75">
        <v>1283398.23319</v>
      </c>
      <c r="F123" s="24">
        <v>603695.43991</v>
      </c>
      <c r="G123" s="24">
        <f>E123-F123</f>
        <v>679702.7932800001</v>
      </c>
      <c r="H123" s="75">
        <v>1286648.22001</v>
      </c>
      <c r="I123" s="24">
        <v>606960.45005</v>
      </c>
      <c r="J123" s="24">
        <f>H123-I123</f>
        <v>679687.7699600001</v>
      </c>
      <c r="K123" s="75">
        <v>4365.36056</v>
      </c>
      <c r="L123" s="24">
        <v>-627028.23516</v>
      </c>
      <c r="M123" s="41">
        <v>631393.59572</v>
      </c>
    </row>
    <row r="124" spans="1:13" ht="14.25" customHeight="1">
      <c r="A124" s="157" t="s">
        <v>285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2"/>
    </row>
    <row r="125" spans="1:13" ht="14.25" customHeight="1">
      <c r="A125" s="5" t="s">
        <v>286</v>
      </c>
      <c r="B125" s="10" t="s">
        <v>287</v>
      </c>
      <c r="C125" s="6" t="s">
        <v>288</v>
      </c>
      <c r="D125" s="10" t="s">
        <v>31</v>
      </c>
      <c r="E125" s="93">
        <v>0</v>
      </c>
      <c r="F125" s="8">
        <v>0</v>
      </c>
      <c r="G125" s="7">
        <v>0</v>
      </c>
      <c r="H125" s="94">
        <v>0</v>
      </c>
      <c r="I125" s="7">
        <v>0</v>
      </c>
      <c r="J125" s="8">
        <v>0</v>
      </c>
      <c r="K125" s="93">
        <v>8089.96907</v>
      </c>
      <c r="L125" s="7">
        <v>8089.96907</v>
      </c>
      <c r="M125" s="9">
        <v>0</v>
      </c>
    </row>
    <row r="126" spans="1:13" ht="14.25" customHeight="1">
      <c r="A126" s="10" t="s">
        <v>289</v>
      </c>
      <c r="B126" s="15" t="s">
        <v>290</v>
      </c>
      <c r="C126" s="12" t="s">
        <v>291</v>
      </c>
      <c r="D126" s="15" t="s">
        <v>53</v>
      </c>
      <c r="E126" s="94">
        <v>0</v>
      </c>
      <c r="F126" s="14">
        <v>0</v>
      </c>
      <c r="G126" s="8">
        <v>0</v>
      </c>
      <c r="H126" s="84">
        <v>76.64855</v>
      </c>
      <c r="I126" s="8">
        <v>76.64855</v>
      </c>
      <c r="J126" s="14">
        <v>0</v>
      </c>
      <c r="K126" s="94">
        <v>-2863.89297</v>
      </c>
      <c r="L126" s="17">
        <v>-2863.89297</v>
      </c>
      <c r="M126" s="9">
        <v>0</v>
      </c>
    </row>
    <row r="127" spans="1:13" ht="14.25" customHeight="1">
      <c r="A127" s="158" t="s">
        <v>292</v>
      </c>
      <c r="B127" s="161"/>
      <c r="C127" s="18" t="s">
        <v>288</v>
      </c>
      <c r="D127" s="19" t="s">
        <v>40</v>
      </c>
      <c r="E127" s="90">
        <v>0</v>
      </c>
      <c r="F127" s="20">
        <v>0</v>
      </c>
      <c r="G127" s="20">
        <v>0</v>
      </c>
      <c r="H127" s="90">
        <v>76.64855</v>
      </c>
      <c r="I127" s="20">
        <v>76.64855</v>
      </c>
      <c r="J127" s="20">
        <v>0</v>
      </c>
      <c r="K127" s="90">
        <v>5226.0761</v>
      </c>
      <c r="L127" s="20">
        <v>5226.0761</v>
      </c>
      <c r="M127" s="21">
        <v>0</v>
      </c>
    </row>
    <row r="128" spans="1:13" ht="14.25" customHeight="1">
      <c r="A128" s="159" t="s">
        <v>293</v>
      </c>
      <c r="B128" s="161"/>
      <c r="C128" s="22" t="s">
        <v>288</v>
      </c>
      <c r="D128" s="23" t="s">
        <v>40</v>
      </c>
      <c r="E128" s="75">
        <v>0</v>
      </c>
      <c r="F128" s="24">
        <v>0</v>
      </c>
      <c r="G128" s="24">
        <v>0</v>
      </c>
      <c r="H128" s="75">
        <v>76.64855</v>
      </c>
      <c r="I128" s="24">
        <v>76.64855</v>
      </c>
      <c r="J128" s="24">
        <v>0</v>
      </c>
      <c r="K128" s="75">
        <v>5226.0761</v>
      </c>
      <c r="L128" s="25">
        <v>5226.0761</v>
      </c>
      <c r="M128" s="26">
        <v>0</v>
      </c>
    </row>
    <row r="129" spans="1:13" ht="14.25" customHeight="1">
      <c r="A129" s="15" t="s">
        <v>294</v>
      </c>
      <c r="B129" s="27" t="s">
        <v>295</v>
      </c>
      <c r="C129" s="16" t="s">
        <v>296</v>
      </c>
      <c r="D129" s="27" t="s">
        <v>31</v>
      </c>
      <c r="E129" s="84">
        <v>0</v>
      </c>
      <c r="F129" s="17">
        <v>0</v>
      </c>
      <c r="G129" s="14">
        <v>0</v>
      </c>
      <c r="H129" s="95">
        <v>0</v>
      </c>
      <c r="I129" s="14">
        <v>0</v>
      </c>
      <c r="J129" s="17">
        <v>0</v>
      </c>
      <c r="K129" s="84">
        <v>14115.97359</v>
      </c>
      <c r="L129" s="14">
        <v>14115.97359</v>
      </c>
      <c r="M129" s="9">
        <v>0</v>
      </c>
    </row>
    <row r="130" spans="1:13" ht="14.25" customHeight="1">
      <c r="A130" s="10" t="s">
        <v>297</v>
      </c>
      <c r="B130" s="15" t="s">
        <v>298</v>
      </c>
      <c r="C130" s="6" t="s">
        <v>299</v>
      </c>
      <c r="D130" s="15" t="s">
        <v>53</v>
      </c>
      <c r="E130" s="93">
        <v>0</v>
      </c>
      <c r="F130" s="14">
        <v>0</v>
      </c>
      <c r="G130" s="7">
        <v>0</v>
      </c>
      <c r="H130" s="84">
        <v>166.57123</v>
      </c>
      <c r="I130" s="7">
        <v>166.57123</v>
      </c>
      <c r="J130" s="14">
        <v>0</v>
      </c>
      <c r="K130" s="93">
        <v>-9114.68161</v>
      </c>
      <c r="L130" s="14">
        <v>-9114.68161</v>
      </c>
      <c r="M130" s="9">
        <v>0</v>
      </c>
    </row>
    <row r="131" spans="1:13" ht="14.25" customHeight="1">
      <c r="A131" s="158" t="s">
        <v>300</v>
      </c>
      <c r="B131" s="161"/>
      <c r="C131" s="53" t="s">
        <v>296</v>
      </c>
      <c r="D131" s="19" t="s">
        <v>40</v>
      </c>
      <c r="E131" s="89">
        <v>0</v>
      </c>
      <c r="F131" s="20">
        <v>0</v>
      </c>
      <c r="G131" s="33">
        <v>0</v>
      </c>
      <c r="H131" s="90">
        <v>166.57123</v>
      </c>
      <c r="I131" s="33">
        <v>166.57123</v>
      </c>
      <c r="J131" s="20">
        <v>0</v>
      </c>
      <c r="K131" s="89">
        <v>5001.29198</v>
      </c>
      <c r="L131" s="20">
        <v>5001.29198</v>
      </c>
      <c r="M131" s="21">
        <v>0</v>
      </c>
    </row>
    <row r="132" spans="1:13" ht="14.25" customHeight="1">
      <c r="A132" s="15" t="s">
        <v>301</v>
      </c>
      <c r="B132" s="10" t="s">
        <v>302</v>
      </c>
      <c r="C132" s="16" t="s">
        <v>303</v>
      </c>
      <c r="D132" s="10" t="s">
        <v>31</v>
      </c>
      <c r="E132" s="84">
        <v>0</v>
      </c>
      <c r="F132" s="8">
        <v>0</v>
      </c>
      <c r="G132" s="14">
        <v>0</v>
      </c>
      <c r="H132" s="94">
        <v>0</v>
      </c>
      <c r="I132" s="14">
        <v>0</v>
      </c>
      <c r="J132" s="8">
        <v>0</v>
      </c>
      <c r="K132" s="84">
        <v>697</v>
      </c>
      <c r="L132" s="17">
        <v>697</v>
      </c>
      <c r="M132" s="9">
        <v>0</v>
      </c>
    </row>
    <row r="133" spans="1:13" ht="14.25" customHeight="1">
      <c r="A133" s="158" t="s">
        <v>304</v>
      </c>
      <c r="B133" s="161"/>
      <c r="C133" s="18" t="s">
        <v>303</v>
      </c>
      <c r="D133" s="19" t="s">
        <v>40</v>
      </c>
      <c r="E133" s="101">
        <v>0</v>
      </c>
      <c r="F133" s="20">
        <v>0</v>
      </c>
      <c r="G133" s="30">
        <v>0</v>
      </c>
      <c r="H133" s="90">
        <v>0</v>
      </c>
      <c r="I133" s="30">
        <v>0</v>
      </c>
      <c r="J133" s="20">
        <v>0</v>
      </c>
      <c r="K133" s="101">
        <v>697</v>
      </c>
      <c r="L133" s="20">
        <v>697</v>
      </c>
      <c r="M133" s="21">
        <v>0</v>
      </c>
    </row>
    <row r="134" spans="1:13" ht="14.25" customHeight="1">
      <c r="A134" s="159" t="s">
        <v>305</v>
      </c>
      <c r="B134" s="161"/>
      <c r="C134" s="22" t="s">
        <v>296</v>
      </c>
      <c r="D134" s="23" t="s">
        <v>40</v>
      </c>
      <c r="E134" s="75">
        <v>0</v>
      </c>
      <c r="F134" s="24">
        <v>0</v>
      </c>
      <c r="G134" s="24">
        <v>0</v>
      </c>
      <c r="H134" s="75">
        <v>166.57123</v>
      </c>
      <c r="I134" s="24">
        <v>166.57123</v>
      </c>
      <c r="J134" s="24">
        <v>0</v>
      </c>
      <c r="K134" s="75">
        <v>5698.29198</v>
      </c>
      <c r="L134" s="25">
        <v>5698.29198</v>
      </c>
      <c r="M134" s="26">
        <v>0</v>
      </c>
    </row>
    <row r="135" spans="1:13" ht="14.25" customHeight="1">
      <c r="A135" s="27" t="s">
        <v>306</v>
      </c>
      <c r="B135" s="15" t="s">
        <v>307</v>
      </c>
      <c r="C135" s="28" t="s">
        <v>308</v>
      </c>
      <c r="D135" s="15" t="s">
        <v>31</v>
      </c>
      <c r="E135" s="95">
        <v>1.127</v>
      </c>
      <c r="F135" s="14">
        <v>1.127</v>
      </c>
      <c r="G135" s="17">
        <v>0</v>
      </c>
      <c r="H135" s="84">
        <v>0</v>
      </c>
      <c r="I135" s="17">
        <v>0</v>
      </c>
      <c r="J135" s="14">
        <v>0</v>
      </c>
      <c r="K135" s="84">
        <v>6101.83029</v>
      </c>
      <c r="L135" s="14">
        <v>6101.83029</v>
      </c>
      <c r="M135" s="55">
        <v>0</v>
      </c>
    </row>
    <row r="136" spans="1:13" ht="14.25" customHeight="1">
      <c r="A136" s="15" t="s">
        <v>309</v>
      </c>
      <c r="B136" s="15" t="s">
        <v>310</v>
      </c>
      <c r="C136" s="16" t="s">
        <v>311</v>
      </c>
      <c r="D136" s="15" t="s">
        <v>53</v>
      </c>
      <c r="E136" s="84">
        <v>0</v>
      </c>
      <c r="F136" s="14">
        <v>0</v>
      </c>
      <c r="G136" s="14">
        <v>0</v>
      </c>
      <c r="H136" s="84">
        <v>67.4167</v>
      </c>
      <c r="I136" s="14">
        <v>67.4167</v>
      </c>
      <c r="J136" s="14">
        <v>0</v>
      </c>
      <c r="K136" s="84">
        <v>-2787.34519</v>
      </c>
      <c r="L136" s="14">
        <v>-2787.34519</v>
      </c>
      <c r="M136" s="9">
        <v>0</v>
      </c>
    </row>
    <row r="137" spans="1:13" ht="14.25" customHeight="1">
      <c r="A137" s="158" t="s">
        <v>312</v>
      </c>
      <c r="B137" s="161"/>
      <c r="C137" s="18" t="s">
        <v>308</v>
      </c>
      <c r="D137" s="19" t="s">
        <v>40</v>
      </c>
      <c r="E137" s="90">
        <v>1.127</v>
      </c>
      <c r="F137" s="20">
        <v>1.127</v>
      </c>
      <c r="G137" s="20">
        <v>0</v>
      </c>
      <c r="H137" s="90">
        <v>67.4167</v>
      </c>
      <c r="I137" s="20">
        <v>67.4167</v>
      </c>
      <c r="J137" s="20">
        <v>0</v>
      </c>
      <c r="K137" s="90">
        <v>3314.4851</v>
      </c>
      <c r="L137" s="20">
        <v>3314.4851</v>
      </c>
      <c r="M137" s="21">
        <v>0</v>
      </c>
    </row>
    <row r="138" spans="1:13" ht="14.25" customHeight="1">
      <c r="A138" s="159" t="s">
        <v>313</v>
      </c>
      <c r="B138" s="161"/>
      <c r="C138" s="22" t="s">
        <v>314</v>
      </c>
      <c r="D138" s="34" t="s">
        <v>40</v>
      </c>
      <c r="E138" s="105">
        <v>1.127</v>
      </c>
      <c r="F138" s="36">
        <v>1.127</v>
      </c>
      <c r="G138" s="36">
        <v>0</v>
      </c>
      <c r="H138" s="105">
        <v>67.4167</v>
      </c>
      <c r="I138" s="36">
        <v>67.4167</v>
      </c>
      <c r="J138" s="36">
        <v>0</v>
      </c>
      <c r="K138" s="105">
        <v>3314.4851</v>
      </c>
      <c r="L138" s="45">
        <v>3314.4851</v>
      </c>
      <c r="M138" s="56">
        <v>0</v>
      </c>
    </row>
    <row r="139" spans="1:13" ht="14.25" customHeight="1">
      <c r="A139" s="160" t="s">
        <v>315</v>
      </c>
      <c r="B139" s="162"/>
      <c r="C139" s="39" t="s">
        <v>316</v>
      </c>
      <c r="D139" s="57" t="s">
        <v>40</v>
      </c>
      <c r="E139" s="105">
        <v>1.127</v>
      </c>
      <c r="F139" s="36">
        <v>1.127</v>
      </c>
      <c r="G139" s="36">
        <v>0</v>
      </c>
      <c r="H139" s="105">
        <v>310.63648</v>
      </c>
      <c r="I139" s="36">
        <v>310.63648</v>
      </c>
      <c r="J139" s="36">
        <v>0</v>
      </c>
      <c r="K139" s="105">
        <v>14238.85318</v>
      </c>
      <c r="L139" s="36">
        <v>14238.85318</v>
      </c>
      <c r="M139" s="58">
        <v>0</v>
      </c>
    </row>
    <row r="140" spans="1:13" ht="14.25" customHeight="1">
      <c r="A140" s="164" t="s">
        <v>317</v>
      </c>
      <c r="B140" s="163"/>
      <c r="C140" s="161"/>
      <c r="D140" s="23" t="s">
        <v>40</v>
      </c>
      <c r="E140" s="75">
        <v>5386934.91795</v>
      </c>
      <c r="F140" s="75">
        <v>3966589.7025900004</v>
      </c>
      <c r="G140" s="75">
        <v>1420345.2157400001</v>
      </c>
      <c r="H140" s="75">
        <v>5383608.49454</v>
      </c>
      <c r="I140" s="75">
        <v>3983336.81311</v>
      </c>
      <c r="J140" s="75">
        <v>1400271.68143</v>
      </c>
      <c r="K140" s="75">
        <v>1511492.95672</v>
      </c>
      <c r="L140" s="24">
        <v>199698.99744</v>
      </c>
      <c r="M140" s="41">
        <v>1311793.95928</v>
      </c>
    </row>
    <row r="141" spans="1:13" ht="14.25" customHeight="1">
      <c r="A141" s="165" t="s">
        <v>318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2"/>
    </row>
    <row r="142" spans="1:13" ht="14.25" customHeight="1">
      <c r="A142" s="160" t="s">
        <v>28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2"/>
    </row>
    <row r="143" spans="1:13" ht="14.25" customHeight="1">
      <c r="A143" s="166" t="s">
        <v>319</v>
      </c>
      <c r="B143" s="163"/>
      <c r="C143" s="163"/>
      <c r="D143" s="163"/>
      <c r="E143" s="167"/>
      <c r="F143" s="167"/>
      <c r="G143" s="167"/>
      <c r="H143" s="163"/>
      <c r="I143" s="163"/>
      <c r="J143" s="163"/>
      <c r="K143" s="163"/>
      <c r="L143" s="163"/>
      <c r="M143" s="162"/>
    </row>
    <row r="144" spans="1:13" ht="14.25" customHeight="1">
      <c r="A144" s="10" t="s">
        <v>320</v>
      </c>
      <c r="B144" s="5" t="s">
        <v>83</v>
      </c>
      <c r="C144" s="12" t="s">
        <v>84</v>
      </c>
      <c r="D144" s="5" t="s">
        <v>53</v>
      </c>
      <c r="E144" s="77">
        <v>0.03638</v>
      </c>
      <c r="F144" s="73">
        <v>0</v>
      </c>
      <c r="G144" s="77">
        <v>0.03638</v>
      </c>
      <c r="H144" s="77">
        <v>0.02142</v>
      </c>
      <c r="I144" s="73">
        <v>0</v>
      </c>
      <c r="J144" s="77">
        <v>0.02142</v>
      </c>
      <c r="K144" s="94">
        <v>0.54834</v>
      </c>
      <c r="L144" s="8">
        <v>0</v>
      </c>
      <c r="M144" s="9">
        <v>0.54834</v>
      </c>
    </row>
    <row r="145" spans="1:13" ht="14.25" customHeight="1">
      <c r="A145" s="158" t="s">
        <v>85</v>
      </c>
      <c r="B145" s="161"/>
      <c r="C145" s="53" t="s">
        <v>86</v>
      </c>
      <c r="D145" s="19" t="s">
        <v>40</v>
      </c>
      <c r="E145" s="77">
        <v>0.03638</v>
      </c>
      <c r="F145" s="73">
        <v>0</v>
      </c>
      <c r="G145" s="77">
        <v>0.03638</v>
      </c>
      <c r="H145" s="77">
        <v>0.02142</v>
      </c>
      <c r="I145" s="73">
        <v>0</v>
      </c>
      <c r="J145" s="77">
        <v>0.02142</v>
      </c>
      <c r="K145" s="89">
        <v>0.54834</v>
      </c>
      <c r="L145" s="20">
        <v>0</v>
      </c>
      <c r="M145" s="21">
        <v>0.54834</v>
      </c>
    </row>
    <row r="146" spans="1:13" ht="21" customHeight="1">
      <c r="A146" s="59" t="s">
        <v>321</v>
      </c>
      <c r="B146" s="10" t="s">
        <v>322</v>
      </c>
      <c r="C146" s="51" t="s">
        <v>323</v>
      </c>
      <c r="D146" s="10" t="s">
        <v>53</v>
      </c>
      <c r="E146" s="123">
        <v>13152.761</v>
      </c>
      <c r="F146" s="8">
        <v>0</v>
      </c>
      <c r="G146" s="76">
        <v>13152.761</v>
      </c>
      <c r="H146" s="95">
        <v>39288.578</v>
      </c>
      <c r="I146" s="46">
        <v>0</v>
      </c>
      <c r="J146" s="17">
        <v>39288.578</v>
      </c>
      <c r="K146" s="121">
        <v>26135.817</v>
      </c>
      <c r="L146" s="14">
        <v>0</v>
      </c>
      <c r="M146" s="9">
        <v>26135.817</v>
      </c>
    </row>
    <row r="147" spans="1:13" ht="21" customHeight="1">
      <c r="A147" s="27" t="s">
        <v>324</v>
      </c>
      <c r="B147" s="50" t="s">
        <v>325</v>
      </c>
      <c r="C147" s="28" t="s">
        <v>326</v>
      </c>
      <c r="D147" s="50" t="s">
        <v>53</v>
      </c>
      <c r="E147" s="95">
        <v>52571.972</v>
      </c>
      <c r="F147" s="46">
        <v>0</v>
      </c>
      <c r="G147" s="17">
        <v>52571.972</v>
      </c>
      <c r="H147" s="121">
        <v>26341.925</v>
      </c>
      <c r="I147" s="17">
        <v>0</v>
      </c>
      <c r="J147" s="46">
        <v>26341.925</v>
      </c>
      <c r="K147" s="95">
        <v>0</v>
      </c>
      <c r="L147" s="14">
        <v>0</v>
      </c>
      <c r="M147" s="9">
        <v>0</v>
      </c>
    </row>
    <row r="148" spans="1:13" ht="30.75" customHeight="1">
      <c r="A148" s="50" t="s">
        <v>327</v>
      </c>
      <c r="B148" s="27" t="s">
        <v>328</v>
      </c>
      <c r="C148" s="51" t="s">
        <v>329</v>
      </c>
      <c r="D148" s="27" t="s">
        <v>31</v>
      </c>
      <c r="E148" s="121">
        <v>0.00105</v>
      </c>
      <c r="F148" s="17">
        <v>0</v>
      </c>
      <c r="G148" s="46">
        <v>0.00105</v>
      </c>
      <c r="H148" s="95">
        <v>0.00079</v>
      </c>
      <c r="I148" s="46">
        <v>0</v>
      </c>
      <c r="J148" s="17">
        <v>0.00079</v>
      </c>
      <c r="K148" s="121">
        <v>0</v>
      </c>
      <c r="L148" s="14">
        <v>0</v>
      </c>
      <c r="M148" s="31">
        <v>0</v>
      </c>
    </row>
    <row r="149" spans="1:13" ht="30.75" customHeight="1">
      <c r="A149" s="27" t="s">
        <v>330</v>
      </c>
      <c r="B149" s="50" t="s">
        <v>331</v>
      </c>
      <c r="C149" s="28" t="s">
        <v>332</v>
      </c>
      <c r="D149" s="50" t="s">
        <v>31</v>
      </c>
      <c r="E149" s="95">
        <v>16.08328</v>
      </c>
      <c r="F149" s="46">
        <v>0</v>
      </c>
      <c r="G149" s="17">
        <v>16.08328</v>
      </c>
      <c r="H149" s="121">
        <v>11.56071</v>
      </c>
      <c r="I149" s="17">
        <v>0</v>
      </c>
      <c r="J149" s="46">
        <v>11.56071</v>
      </c>
      <c r="K149" s="95">
        <v>0</v>
      </c>
      <c r="L149" s="14">
        <v>0</v>
      </c>
      <c r="M149" s="9">
        <v>0</v>
      </c>
    </row>
    <row r="150" spans="1:13" ht="30.75" customHeight="1">
      <c r="A150" s="50" t="s">
        <v>333</v>
      </c>
      <c r="B150" s="15" t="s">
        <v>331</v>
      </c>
      <c r="C150" s="51" t="s">
        <v>332</v>
      </c>
      <c r="D150" s="15" t="s">
        <v>53</v>
      </c>
      <c r="E150" s="121">
        <v>0</v>
      </c>
      <c r="F150" s="14">
        <v>0</v>
      </c>
      <c r="G150" s="46">
        <v>0</v>
      </c>
      <c r="H150" s="84">
        <v>0</v>
      </c>
      <c r="I150" s="46">
        <v>0</v>
      </c>
      <c r="J150" s="14">
        <v>0</v>
      </c>
      <c r="K150" s="121">
        <v>1.45211</v>
      </c>
      <c r="L150" s="14">
        <v>0</v>
      </c>
      <c r="M150" s="9">
        <v>1.45211</v>
      </c>
    </row>
    <row r="151" spans="1:13" ht="23.25" customHeight="1">
      <c r="A151" s="158" t="s">
        <v>334</v>
      </c>
      <c r="B151" s="161"/>
      <c r="C151" s="52" t="s">
        <v>335</v>
      </c>
      <c r="D151" s="32" t="s">
        <v>40</v>
      </c>
      <c r="E151" s="122">
        <v>65740.81733</v>
      </c>
      <c r="F151" s="33">
        <v>0</v>
      </c>
      <c r="G151" s="49">
        <v>65740.81733</v>
      </c>
      <c r="H151" s="89">
        <v>65642.0645</v>
      </c>
      <c r="I151" s="49">
        <v>0</v>
      </c>
      <c r="J151" s="33">
        <v>65642.0645</v>
      </c>
      <c r="K151" s="122">
        <v>26137.26911</v>
      </c>
      <c r="L151" s="33">
        <v>0</v>
      </c>
      <c r="M151" s="21">
        <v>26137.26911</v>
      </c>
    </row>
    <row r="152" spans="1:13" ht="21" customHeight="1">
      <c r="A152" s="27" t="s">
        <v>336</v>
      </c>
      <c r="B152" s="50" t="s">
        <v>337</v>
      </c>
      <c r="C152" s="28" t="s">
        <v>338</v>
      </c>
      <c r="D152" s="50" t="s">
        <v>53</v>
      </c>
      <c r="E152" s="95">
        <v>2026.49</v>
      </c>
      <c r="F152" s="46">
        <v>0</v>
      </c>
      <c r="G152" s="17">
        <v>2026.49</v>
      </c>
      <c r="H152" s="121">
        <v>1555.34</v>
      </c>
      <c r="I152" s="17">
        <v>0</v>
      </c>
      <c r="J152" s="46">
        <v>1555.34</v>
      </c>
      <c r="K152" s="95">
        <v>130679.085</v>
      </c>
      <c r="L152" s="14">
        <v>0</v>
      </c>
      <c r="M152" s="9">
        <v>130679.085</v>
      </c>
    </row>
    <row r="153" spans="1:13" ht="30.75" customHeight="1">
      <c r="A153" s="50" t="s">
        <v>339</v>
      </c>
      <c r="B153" s="27" t="s">
        <v>340</v>
      </c>
      <c r="C153" s="51" t="s">
        <v>341</v>
      </c>
      <c r="D153" s="27" t="s">
        <v>31</v>
      </c>
      <c r="E153" s="121">
        <v>1.20255</v>
      </c>
      <c r="F153" s="17">
        <v>0</v>
      </c>
      <c r="G153" s="46">
        <v>1.20255</v>
      </c>
      <c r="H153" s="95">
        <v>2.00854</v>
      </c>
      <c r="I153" s="46">
        <v>0</v>
      </c>
      <c r="J153" s="17">
        <v>2.00854</v>
      </c>
      <c r="K153" s="121">
        <v>-73.75292</v>
      </c>
      <c r="L153" s="14">
        <v>0</v>
      </c>
      <c r="M153" s="9">
        <v>-73.75292</v>
      </c>
    </row>
    <row r="154" spans="1:13" ht="30.75" customHeight="1">
      <c r="A154" s="27" t="s">
        <v>342</v>
      </c>
      <c r="B154" s="50" t="s">
        <v>343</v>
      </c>
      <c r="C154" s="28" t="s">
        <v>344</v>
      </c>
      <c r="D154" s="50" t="s">
        <v>53</v>
      </c>
      <c r="E154" s="95">
        <v>65.46806</v>
      </c>
      <c r="F154" s="46">
        <v>0</v>
      </c>
      <c r="G154" s="17">
        <v>65.46806</v>
      </c>
      <c r="H154" s="121">
        <v>824.6484</v>
      </c>
      <c r="I154" s="17">
        <v>0</v>
      </c>
      <c r="J154" s="46">
        <v>824.6484</v>
      </c>
      <c r="K154" s="95">
        <v>4996.13741</v>
      </c>
      <c r="L154" s="17">
        <v>0</v>
      </c>
      <c r="M154" s="9">
        <v>4996.13741</v>
      </c>
    </row>
    <row r="155" spans="1:13" ht="23.25" customHeight="1">
      <c r="A155" s="158" t="s">
        <v>345</v>
      </c>
      <c r="B155" s="161"/>
      <c r="C155" s="18" t="s">
        <v>346</v>
      </c>
      <c r="D155" s="19" t="s">
        <v>40</v>
      </c>
      <c r="E155" s="90">
        <v>2093.16061</v>
      </c>
      <c r="F155" s="20">
        <v>0</v>
      </c>
      <c r="G155" s="20">
        <v>2093.16061</v>
      </c>
      <c r="H155" s="90">
        <v>2381.99694</v>
      </c>
      <c r="I155" s="20">
        <v>0</v>
      </c>
      <c r="J155" s="20">
        <v>2381.99694</v>
      </c>
      <c r="K155" s="90">
        <v>135601.46949</v>
      </c>
      <c r="L155" s="20">
        <v>0</v>
      </c>
      <c r="M155" s="21">
        <v>135601.46949</v>
      </c>
    </row>
    <row r="156" spans="1:13" ht="14.25" customHeight="1">
      <c r="A156" s="159" t="s">
        <v>87</v>
      </c>
      <c r="B156" s="161"/>
      <c r="C156" s="22" t="s">
        <v>88</v>
      </c>
      <c r="D156" s="23" t="s">
        <v>40</v>
      </c>
      <c r="E156" s="75">
        <f aca="true" t="shared" si="1" ref="E156:J156">E145+E151+E155</f>
        <v>67834.01432000002</v>
      </c>
      <c r="F156" s="24">
        <f t="shared" si="1"/>
        <v>0</v>
      </c>
      <c r="G156" s="24">
        <f t="shared" si="1"/>
        <v>67834.01432000002</v>
      </c>
      <c r="H156" s="75">
        <f t="shared" si="1"/>
        <v>68024.08286</v>
      </c>
      <c r="I156" s="24">
        <f t="shared" si="1"/>
        <v>0</v>
      </c>
      <c r="J156" s="24">
        <f t="shared" si="1"/>
        <v>68024.08286</v>
      </c>
      <c r="K156" s="75">
        <v>161739.28694</v>
      </c>
      <c r="L156" s="25">
        <v>0</v>
      </c>
      <c r="M156" s="26">
        <v>161739.28694</v>
      </c>
    </row>
    <row r="157" spans="1:13" ht="18.75" customHeight="1">
      <c r="A157" s="15" t="s">
        <v>347</v>
      </c>
      <c r="B157" s="27" t="s">
        <v>348</v>
      </c>
      <c r="C157" s="16" t="s">
        <v>349</v>
      </c>
      <c r="D157" s="27" t="s">
        <v>53</v>
      </c>
      <c r="E157" s="84">
        <v>3500</v>
      </c>
      <c r="F157" s="17">
        <v>3500</v>
      </c>
      <c r="G157" s="14">
        <v>0</v>
      </c>
      <c r="H157" s="95">
        <v>3500</v>
      </c>
      <c r="I157" s="14">
        <v>3500</v>
      </c>
      <c r="J157" s="17">
        <v>0</v>
      </c>
      <c r="K157" s="84">
        <v>0</v>
      </c>
      <c r="L157" s="14">
        <v>0</v>
      </c>
      <c r="M157" s="9">
        <v>0</v>
      </c>
    </row>
    <row r="158" spans="1:13" ht="21" customHeight="1">
      <c r="A158" s="15" t="s">
        <v>350</v>
      </c>
      <c r="B158" s="15" t="s">
        <v>351</v>
      </c>
      <c r="C158" s="16" t="s">
        <v>352</v>
      </c>
      <c r="D158" s="15" t="s">
        <v>53</v>
      </c>
      <c r="E158" s="84">
        <v>156386.24268</v>
      </c>
      <c r="F158" s="14">
        <v>0</v>
      </c>
      <c r="G158" s="14">
        <v>156386.24268</v>
      </c>
      <c r="H158" s="84">
        <v>154949.99023</v>
      </c>
      <c r="I158" s="14">
        <v>0</v>
      </c>
      <c r="J158" s="14">
        <v>154949.99023</v>
      </c>
      <c r="K158" s="84">
        <v>0</v>
      </c>
      <c r="L158" s="14">
        <v>0</v>
      </c>
      <c r="M158" s="31">
        <v>0</v>
      </c>
    </row>
    <row r="159" spans="1:13" ht="23.25" customHeight="1">
      <c r="A159" s="158" t="s">
        <v>353</v>
      </c>
      <c r="B159" s="161"/>
      <c r="C159" s="18" t="s">
        <v>354</v>
      </c>
      <c r="D159" s="19" t="s">
        <v>40</v>
      </c>
      <c r="E159" s="90">
        <v>159886.24268</v>
      </c>
      <c r="F159" s="20">
        <v>3500</v>
      </c>
      <c r="G159" s="20">
        <v>156386.24268</v>
      </c>
      <c r="H159" s="90">
        <v>158449.99023</v>
      </c>
      <c r="I159" s="20">
        <v>3500</v>
      </c>
      <c r="J159" s="20">
        <v>154949.99023</v>
      </c>
      <c r="K159" s="90">
        <v>0</v>
      </c>
      <c r="L159" s="20">
        <v>0</v>
      </c>
      <c r="M159" s="21">
        <v>0</v>
      </c>
    </row>
    <row r="160" spans="1:13" ht="23.25" customHeight="1">
      <c r="A160" s="159" t="s">
        <v>355</v>
      </c>
      <c r="B160" s="161"/>
      <c r="C160" s="22" t="s">
        <v>354</v>
      </c>
      <c r="D160" s="34" t="s">
        <v>40</v>
      </c>
      <c r="E160" s="105">
        <v>159886.24268</v>
      </c>
      <c r="F160" s="36">
        <v>3500</v>
      </c>
      <c r="G160" s="36">
        <v>156386.24268</v>
      </c>
      <c r="H160" s="105">
        <v>158449.99023</v>
      </c>
      <c r="I160" s="36">
        <v>3500</v>
      </c>
      <c r="J160" s="36">
        <v>154949.99023</v>
      </c>
      <c r="K160" s="105">
        <v>0</v>
      </c>
      <c r="L160" s="45">
        <v>0</v>
      </c>
      <c r="M160" s="56">
        <v>0</v>
      </c>
    </row>
    <row r="161" spans="1:13" ht="14.25" customHeight="1">
      <c r="A161" s="160" t="s">
        <v>95</v>
      </c>
      <c r="B161" s="162"/>
      <c r="C161" s="39" t="s">
        <v>96</v>
      </c>
      <c r="D161" s="57" t="s">
        <v>40</v>
      </c>
      <c r="E161" s="105">
        <f aca="true" t="shared" si="2" ref="E161:J161">E156+E160</f>
        <v>227720.257</v>
      </c>
      <c r="F161" s="36">
        <f t="shared" si="2"/>
        <v>3500</v>
      </c>
      <c r="G161" s="36">
        <f t="shared" si="2"/>
        <v>224220.257</v>
      </c>
      <c r="H161" s="105">
        <f t="shared" si="2"/>
        <v>226474.07309</v>
      </c>
      <c r="I161" s="36">
        <f t="shared" si="2"/>
        <v>3500</v>
      </c>
      <c r="J161" s="36">
        <f t="shared" si="2"/>
        <v>222974.07309</v>
      </c>
      <c r="K161" s="105">
        <v>161739.28694</v>
      </c>
      <c r="L161" s="36">
        <v>0</v>
      </c>
      <c r="M161" s="58">
        <v>161739.28694</v>
      </c>
    </row>
    <row r="162" spans="1:13" ht="14.25" customHeight="1">
      <c r="A162" s="165" t="s">
        <v>356</v>
      </c>
      <c r="B162" s="163"/>
      <c r="C162" s="162"/>
      <c r="D162" s="40" t="s">
        <v>40</v>
      </c>
      <c r="E162" s="105">
        <v>227720.257</v>
      </c>
      <c r="F162" s="36">
        <v>3500</v>
      </c>
      <c r="G162" s="24">
        <f>G157+G161</f>
        <v>224220.257</v>
      </c>
      <c r="H162" s="75">
        <v>226474.07309</v>
      </c>
      <c r="I162" s="24">
        <v>3500</v>
      </c>
      <c r="J162" s="24">
        <f>J157+J161</f>
        <v>222974.07309</v>
      </c>
      <c r="K162" s="75">
        <v>161739.28694</v>
      </c>
      <c r="L162" s="24">
        <v>0</v>
      </c>
      <c r="M162" s="41">
        <v>161739.28694</v>
      </c>
    </row>
    <row r="163" spans="1:13" ht="14.25" customHeight="1">
      <c r="A163" s="160" t="s">
        <v>97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2"/>
    </row>
    <row r="164" spans="1:13" ht="14.25" customHeight="1">
      <c r="A164" s="166" t="s">
        <v>319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2"/>
    </row>
    <row r="165" spans="1:13" ht="14.25" customHeight="1">
      <c r="A165" s="10" t="s">
        <v>357</v>
      </c>
      <c r="B165" s="5" t="s">
        <v>147</v>
      </c>
      <c r="C165" s="12" t="s">
        <v>148</v>
      </c>
      <c r="D165" s="5" t="s">
        <v>53</v>
      </c>
      <c r="E165" s="94">
        <v>1811100.84783</v>
      </c>
      <c r="F165" s="7">
        <v>1515084.67833</v>
      </c>
      <c r="G165" s="8">
        <f>E165-F165</f>
        <v>296016.1695000001</v>
      </c>
      <c r="H165" s="93">
        <v>1815672.9162</v>
      </c>
      <c r="I165" s="8">
        <v>1497711.30544</v>
      </c>
      <c r="J165" s="7">
        <f>H165-I165</f>
        <v>317961.61076000007</v>
      </c>
      <c r="K165" s="94">
        <v>218872.47788</v>
      </c>
      <c r="L165" s="7">
        <v>174154.23313</v>
      </c>
      <c r="M165" s="9">
        <v>44718.24475</v>
      </c>
    </row>
    <row r="166" spans="1:13" ht="14.25" customHeight="1">
      <c r="A166" s="15" t="s">
        <v>358</v>
      </c>
      <c r="B166" s="10" t="s">
        <v>359</v>
      </c>
      <c r="C166" s="16" t="s">
        <v>360</v>
      </c>
      <c r="D166" s="10" t="s">
        <v>53</v>
      </c>
      <c r="E166" s="84">
        <v>304.412</v>
      </c>
      <c r="F166" s="8">
        <v>304.412</v>
      </c>
      <c r="G166" s="46">
        <v>0</v>
      </c>
      <c r="H166" s="94">
        <v>204.412</v>
      </c>
      <c r="I166" s="46">
        <v>204.412</v>
      </c>
      <c r="J166" s="8">
        <v>0</v>
      </c>
      <c r="K166" s="121">
        <v>0</v>
      </c>
      <c r="L166" s="14">
        <v>0</v>
      </c>
      <c r="M166" s="9">
        <v>0</v>
      </c>
    </row>
    <row r="167" spans="1:13" ht="14.25" customHeight="1">
      <c r="A167" s="10" t="s">
        <v>361</v>
      </c>
      <c r="B167" s="50" t="s">
        <v>362</v>
      </c>
      <c r="C167" s="12" t="s">
        <v>363</v>
      </c>
      <c r="D167" s="50" t="s">
        <v>53</v>
      </c>
      <c r="E167" s="94">
        <v>207485.51627</v>
      </c>
      <c r="F167" s="46">
        <v>0</v>
      </c>
      <c r="G167" s="17">
        <v>207485.51627</v>
      </c>
      <c r="H167" s="121">
        <v>215558.18734</v>
      </c>
      <c r="I167" s="17">
        <v>0</v>
      </c>
      <c r="J167" s="46">
        <v>215558.18734</v>
      </c>
      <c r="K167" s="95">
        <v>8690.73366</v>
      </c>
      <c r="L167" s="14">
        <v>0</v>
      </c>
      <c r="M167" s="9">
        <v>8690.73366</v>
      </c>
    </row>
    <row r="168" spans="1:13" ht="14.25" customHeight="1">
      <c r="A168" s="50" t="s">
        <v>364</v>
      </c>
      <c r="B168" s="27" t="s">
        <v>365</v>
      </c>
      <c r="C168" s="51" t="s">
        <v>366</v>
      </c>
      <c r="D168" s="27" t="s">
        <v>53</v>
      </c>
      <c r="E168" s="121">
        <v>85.404</v>
      </c>
      <c r="F168" s="17">
        <v>85.404</v>
      </c>
      <c r="G168" s="46">
        <v>0</v>
      </c>
      <c r="H168" s="95">
        <v>90.17314</v>
      </c>
      <c r="I168" s="46">
        <v>90.17314</v>
      </c>
      <c r="J168" s="17">
        <v>0</v>
      </c>
      <c r="K168" s="121">
        <v>31.69613</v>
      </c>
      <c r="L168" s="17">
        <v>31.69613</v>
      </c>
      <c r="M168" s="9">
        <v>0</v>
      </c>
    </row>
    <row r="169" spans="1:13" ht="21" customHeight="1">
      <c r="A169" s="27" t="s">
        <v>367</v>
      </c>
      <c r="B169" s="50" t="s">
        <v>149</v>
      </c>
      <c r="C169" s="28" t="s">
        <v>150</v>
      </c>
      <c r="D169" s="50" t="s">
        <v>53</v>
      </c>
      <c r="E169" s="95">
        <v>150.66314</v>
      </c>
      <c r="F169" s="17">
        <v>150.66314</v>
      </c>
      <c r="G169" s="17">
        <v>0</v>
      </c>
      <c r="H169" s="121">
        <v>117.57982</v>
      </c>
      <c r="I169" s="17">
        <v>117.57982</v>
      </c>
      <c r="J169" s="46">
        <v>0</v>
      </c>
      <c r="K169" s="95">
        <v>213.44681</v>
      </c>
      <c r="L169" s="14">
        <v>213.44681</v>
      </c>
      <c r="M169" s="31">
        <v>0</v>
      </c>
    </row>
    <row r="170" spans="1:13" ht="21" customHeight="1">
      <c r="A170" s="50" t="s">
        <v>368</v>
      </c>
      <c r="B170" s="15" t="s">
        <v>369</v>
      </c>
      <c r="C170" s="51" t="s">
        <v>370</v>
      </c>
      <c r="D170" s="15" t="s">
        <v>53</v>
      </c>
      <c r="E170" s="121">
        <v>1685.05744</v>
      </c>
      <c r="F170" s="14">
        <v>1684.13147</v>
      </c>
      <c r="G170" s="46">
        <v>0.92597</v>
      </c>
      <c r="H170" s="84">
        <v>1829.44022</v>
      </c>
      <c r="I170" s="46">
        <v>1819.04002</v>
      </c>
      <c r="J170" s="14">
        <v>10.4002</v>
      </c>
      <c r="K170" s="121">
        <v>216.91417</v>
      </c>
      <c r="L170" s="14">
        <v>207.43994</v>
      </c>
      <c r="M170" s="9">
        <v>9.47423</v>
      </c>
    </row>
    <row r="171" spans="1:13" ht="22.5" customHeight="1">
      <c r="A171" s="158" t="s">
        <v>157</v>
      </c>
      <c r="B171" s="161"/>
      <c r="C171" s="52" t="s">
        <v>148</v>
      </c>
      <c r="D171" s="32" t="s">
        <v>40</v>
      </c>
      <c r="E171" s="122">
        <f aca="true" t="shared" si="3" ref="E171:J171">SUM(E165:E170)</f>
        <v>2020811.9006800002</v>
      </c>
      <c r="F171" s="33">
        <f t="shared" si="3"/>
        <v>1517309.28894</v>
      </c>
      <c r="G171" s="49">
        <f t="shared" si="3"/>
        <v>503502.6117400001</v>
      </c>
      <c r="H171" s="89">
        <f t="shared" si="3"/>
        <v>2033472.7087200002</v>
      </c>
      <c r="I171" s="49">
        <f t="shared" si="3"/>
        <v>1499942.5104200002</v>
      </c>
      <c r="J171" s="33">
        <f t="shared" si="3"/>
        <v>533530.1983</v>
      </c>
      <c r="K171" s="122">
        <v>228025.26865</v>
      </c>
      <c r="L171" s="20">
        <v>174606.81601</v>
      </c>
      <c r="M171" s="21">
        <v>53418.45264</v>
      </c>
    </row>
    <row r="172" spans="1:13" ht="14.25" customHeight="1">
      <c r="A172" s="27" t="s">
        <v>371</v>
      </c>
      <c r="B172" s="50" t="s">
        <v>372</v>
      </c>
      <c r="C172" s="28" t="s">
        <v>373</v>
      </c>
      <c r="D172" s="50" t="s">
        <v>53</v>
      </c>
      <c r="E172" s="95">
        <v>99502.40173</v>
      </c>
      <c r="F172" s="46">
        <v>92417</v>
      </c>
      <c r="G172" s="17">
        <v>7085.40173</v>
      </c>
      <c r="H172" s="121">
        <v>92661.68961</v>
      </c>
      <c r="I172" s="17">
        <v>82400</v>
      </c>
      <c r="J172" s="46">
        <v>10261.68961</v>
      </c>
      <c r="K172" s="95">
        <v>242052.11429</v>
      </c>
      <c r="L172" s="14">
        <v>212643.606</v>
      </c>
      <c r="M172" s="9">
        <v>29408.50829</v>
      </c>
    </row>
    <row r="173" spans="1:13" ht="21" customHeight="1">
      <c r="A173" s="50" t="s">
        <v>374</v>
      </c>
      <c r="B173" s="27" t="s">
        <v>375</v>
      </c>
      <c r="C173" s="51" t="s">
        <v>376</v>
      </c>
      <c r="D173" s="27" t="s">
        <v>31</v>
      </c>
      <c r="E173" s="121">
        <v>0</v>
      </c>
      <c r="F173" s="17">
        <v>0</v>
      </c>
      <c r="G173" s="46">
        <v>0</v>
      </c>
      <c r="H173" s="95">
        <v>0</v>
      </c>
      <c r="I173" s="46">
        <v>0</v>
      </c>
      <c r="J173" s="17">
        <v>0</v>
      </c>
      <c r="K173" s="121">
        <v>-2.49967</v>
      </c>
      <c r="L173" s="14">
        <v>-0.32722</v>
      </c>
      <c r="M173" s="9">
        <v>-2.17245</v>
      </c>
    </row>
    <row r="174" spans="1:13" ht="21" customHeight="1">
      <c r="A174" s="27" t="s">
        <v>377</v>
      </c>
      <c r="B174" s="50" t="s">
        <v>375</v>
      </c>
      <c r="C174" s="28" t="s">
        <v>376</v>
      </c>
      <c r="D174" s="50" t="s">
        <v>53</v>
      </c>
      <c r="E174" s="95">
        <v>24.25033</v>
      </c>
      <c r="F174" s="46">
        <v>23.01664</v>
      </c>
      <c r="G174" s="17">
        <f>E174-F174</f>
        <v>1.2336900000000028</v>
      </c>
      <c r="H174" s="121">
        <v>40.35189</v>
      </c>
      <c r="I174" s="17">
        <v>39.69373</v>
      </c>
      <c r="J174" s="46">
        <v>0.65816</v>
      </c>
      <c r="K174" s="95">
        <v>27.08697</v>
      </c>
      <c r="L174" s="14">
        <v>26.20133</v>
      </c>
      <c r="M174" s="31">
        <v>0.88564</v>
      </c>
    </row>
    <row r="175" spans="1:13" ht="21" customHeight="1">
      <c r="A175" s="50" t="s">
        <v>378</v>
      </c>
      <c r="B175" s="15" t="s">
        <v>379</v>
      </c>
      <c r="C175" s="51" t="s">
        <v>380</v>
      </c>
      <c r="D175" s="15" t="s">
        <v>53</v>
      </c>
      <c r="E175" s="121">
        <v>2051.50891</v>
      </c>
      <c r="F175" s="14">
        <v>2014.88822</v>
      </c>
      <c r="G175" s="46">
        <v>36.62069</v>
      </c>
      <c r="H175" s="84">
        <v>2570.31262</v>
      </c>
      <c r="I175" s="46">
        <v>2485.66044</v>
      </c>
      <c r="J175" s="14">
        <v>84.65218</v>
      </c>
      <c r="K175" s="121">
        <v>4300.81985</v>
      </c>
      <c r="L175" s="14">
        <v>4109.91066</v>
      </c>
      <c r="M175" s="9">
        <v>190.90919</v>
      </c>
    </row>
    <row r="176" spans="1:13" ht="14.25" customHeight="1">
      <c r="A176" s="158" t="s">
        <v>381</v>
      </c>
      <c r="B176" s="161"/>
      <c r="C176" s="52" t="s">
        <v>382</v>
      </c>
      <c r="D176" s="32" t="s">
        <v>40</v>
      </c>
      <c r="E176" s="122">
        <v>101578.16097</v>
      </c>
      <c r="F176" s="33">
        <v>94454.90486</v>
      </c>
      <c r="G176" s="49">
        <f>E176-F176</f>
        <v>7123.256110000002</v>
      </c>
      <c r="H176" s="89">
        <v>95272.35412</v>
      </c>
      <c r="I176" s="49">
        <v>84925.35417</v>
      </c>
      <c r="J176" s="33">
        <f>H176-I176</f>
        <v>10346.999949999998</v>
      </c>
      <c r="K176" s="122">
        <v>246377.52144</v>
      </c>
      <c r="L176" s="33">
        <v>216779.39077</v>
      </c>
      <c r="M176" s="21">
        <v>29598.13067</v>
      </c>
    </row>
    <row r="177" spans="1:13" ht="14.25" customHeight="1">
      <c r="A177" s="27" t="s">
        <v>383</v>
      </c>
      <c r="B177" s="50" t="s">
        <v>159</v>
      </c>
      <c r="C177" s="28" t="s">
        <v>160</v>
      </c>
      <c r="D177" s="50" t="s">
        <v>53</v>
      </c>
      <c r="E177" s="95">
        <v>74604.51487</v>
      </c>
      <c r="F177" s="46">
        <v>41571.98439</v>
      </c>
      <c r="G177" s="17">
        <f>E177-F177</f>
        <v>33032.53048</v>
      </c>
      <c r="H177" s="121">
        <v>67701.4339</v>
      </c>
      <c r="I177" s="17">
        <v>35557.51888</v>
      </c>
      <c r="J177" s="46">
        <f>H177-I177</f>
        <v>32143.91502</v>
      </c>
      <c r="K177" s="95">
        <v>16443.67952</v>
      </c>
      <c r="L177" s="14">
        <v>2727.67018</v>
      </c>
      <c r="M177" s="9">
        <v>13716.00934</v>
      </c>
    </row>
    <row r="178" spans="1:13" ht="14.25" customHeight="1">
      <c r="A178" s="50" t="s">
        <v>384</v>
      </c>
      <c r="B178" s="27" t="s">
        <v>385</v>
      </c>
      <c r="C178" s="51" t="s">
        <v>386</v>
      </c>
      <c r="D178" s="27" t="s">
        <v>53</v>
      </c>
      <c r="E178" s="121">
        <v>57.11292</v>
      </c>
      <c r="F178" s="17">
        <v>57.11292</v>
      </c>
      <c r="G178" s="46">
        <v>0</v>
      </c>
      <c r="H178" s="95">
        <v>57.11292</v>
      </c>
      <c r="I178" s="46">
        <v>57.11292</v>
      </c>
      <c r="J178" s="17">
        <v>0</v>
      </c>
      <c r="K178" s="121">
        <v>0</v>
      </c>
      <c r="L178" s="14">
        <v>0</v>
      </c>
      <c r="M178" s="9">
        <v>0</v>
      </c>
    </row>
    <row r="179" spans="1:13" ht="21" customHeight="1">
      <c r="A179" s="27" t="s">
        <v>387</v>
      </c>
      <c r="B179" s="50" t="s">
        <v>162</v>
      </c>
      <c r="C179" s="28" t="s">
        <v>163</v>
      </c>
      <c r="D179" s="50" t="s">
        <v>53</v>
      </c>
      <c r="E179" s="95">
        <v>8339.73436</v>
      </c>
      <c r="F179" s="46">
        <v>8118.35094</v>
      </c>
      <c r="G179" s="17">
        <f>E179-F179</f>
        <v>221.38342000000011</v>
      </c>
      <c r="H179" s="121">
        <v>8293.79446</v>
      </c>
      <c r="I179" s="17">
        <v>7817.178</v>
      </c>
      <c r="J179" s="46">
        <f>H179-I179</f>
        <v>476.6164599999993</v>
      </c>
      <c r="K179" s="95">
        <v>3910.93081</v>
      </c>
      <c r="L179" s="14">
        <v>2660.23076</v>
      </c>
      <c r="M179" s="31">
        <v>1250.70005</v>
      </c>
    </row>
    <row r="180" spans="1:13" ht="21" customHeight="1">
      <c r="A180" s="50" t="s">
        <v>388</v>
      </c>
      <c r="B180" s="15" t="s">
        <v>389</v>
      </c>
      <c r="C180" s="51" t="s">
        <v>390</v>
      </c>
      <c r="D180" s="15" t="s">
        <v>53</v>
      </c>
      <c r="E180" s="121">
        <v>9.3187</v>
      </c>
      <c r="F180" s="14">
        <v>4.95047</v>
      </c>
      <c r="G180" s="46">
        <v>4.36823</v>
      </c>
      <c r="H180" s="84">
        <v>11.07748</v>
      </c>
      <c r="I180" s="46">
        <v>5.643</v>
      </c>
      <c r="J180" s="14">
        <v>5.43448</v>
      </c>
      <c r="K180" s="121">
        <v>15.75693</v>
      </c>
      <c r="L180" s="14">
        <v>5.88078</v>
      </c>
      <c r="M180" s="9">
        <v>9.87615</v>
      </c>
    </row>
    <row r="181" spans="1:13" ht="14.25" customHeight="1">
      <c r="A181" s="158" t="s">
        <v>164</v>
      </c>
      <c r="B181" s="161"/>
      <c r="C181" s="52" t="s">
        <v>160</v>
      </c>
      <c r="D181" s="32" t="s">
        <v>40</v>
      </c>
      <c r="E181" s="122">
        <v>83010.68085</v>
      </c>
      <c r="F181" s="33">
        <v>49752.39872</v>
      </c>
      <c r="G181" s="49">
        <f>E181-F181</f>
        <v>33258.28213000001</v>
      </c>
      <c r="H181" s="89">
        <v>76063.41876</v>
      </c>
      <c r="I181" s="49">
        <v>43437.4528</v>
      </c>
      <c r="J181" s="33">
        <f>H181-I181</f>
        <v>32625.96596</v>
      </c>
      <c r="K181" s="122">
        <v>20370.36726</v>
      </c>
      <c r="L181" s="20">
        <v>5393.78172</v>
      </c>
      <c r="M181" s="21">
        <v>14976.58554</v>
      </c>
    </row>
    <row r="182" spans="1:13" ht="14.25" customHeight="1">
      <c r="A182" s="27" t="s">
        <v>391</v>
      </c>
      <c r="B182" s="50" t="s">
        <v>392</v>
      </c>
      <c r="C182" s="28" t="s">
        <v>393</v>
      </c>
      <c r="D182" s="50" t="s">
        <v>53</v>
      </c>
      <c r="E182" s="95">
        <v>23441.02675</v>
      </c>
      <c r="F182" s="46">
        <v>623.38012</v>
      </c>
      <c r="G182" s="17">
        <v>22817.64663</v>
      </c>
      <c r="H182" s="121">
        <v>24762.50085</v>
      </c>
      <c r="I182" s="17">
        <v>6296.98759</v>
      </c>
      <c r="J182" s="46">
        <v>18465.51326</v>
      </c>
      <c r="K182" s="95">
        <v>199371.61172</v>
      </c>
      <c r="L182" s="14">
        <v>12460.51006</v>
      </c>
      <c r="M182" s="9">
        <v>186911.10166</v>
      </c>
    </row>
    <row r="183" spans="1:13" ht="21" customHeight="1">
      <c r="A183" s="50" t="s">
        <v>394</v>
      </c>
      <c r="B183" s="27" t="s">
        <v>395</v>
      </c>
      <c r="C183" s="51" t="s">
        <v>396</v>
      </c>
      <c r="D183" s="27" t="s">
        <v>31</v>
      </c>
      <c r="E183" s="121">
        <v>14.20407</v>
      </c>
      <c r="F183" s="17">
        <v>2.24674</v>
      </c>
      <c r="G183" s="46">
        <v>11.95733</v>
      </c>
      <c r="H183" s="95">
        <v>6.93108</v>
      </c>
      <c r="I183" s="46">
        <v>2.03342</v>
      </c>
      <c r="J183" s="17">
        <v>4.89766</v>
      </c>
      <c r="K183" s="121">
        <v>-60.17768</v>
      </c>
      <c r="L183" s="14">
        <v>-2.12906</v>
      </c>
      <c r="M183" s="9">
        <v>-58.04862</v>
      </c>
    </row>
    <row r="184" spans="1:13" ht="21" customHeight="1">
      <c r="A184" s="27" t="s">
        <v>397</v>
      </c>
      <c r="B184" s="50" t="s">
        <v>395</v>
      </c>
      <c r="C184" s="28" t="s">
        <v>396</v>
      </c>
      <c r="D184" s="50" t="s">
        <v>53</v>
      </c>
      <c r="E184" s="95">
        <v>0</v>
      </c>
      <c r="F184" s="46">
        <v>0</v>
      </c>
      <c r="G184" s="17">
        <v>0</v>
      </c>
      <c r="H184" s="121">
        <v>0</v>
      </c>
      <c r="I184" s="17">
        <v>0</v>
      </c>
      <c r="J184" s="46">
        <v>0</v>
      </c>
      <c r="K184" s="95">
        <v>7.77037</v>
      </c>
      <c r="L184" s="17">
        <v>0.52719</v>
      </c>
      <c r="M184" s="31">
        <v>7.24318</v>
      </c>
    </row>
    <row r="185" spans="1:13" ht="21" customHeight="1">
      <c r="A185" s="50" t="s">
        <v>398</v>
      </c>
      <c r="B185" s="27" t="s">
        <v>399</v>
      </c>
      <c r="C185" s="51" t="s">
        <v>400</v>
      </c>
      <c r="D185" s="27" t="s">
        <v>53</v>
      </c>
      <c r="E185" s="84">
        <v>900.27568</v>
      </c>
      <c r="F185" s="14">
        <v>90.64117</v>
      </c>
      <c r="G185" s="14">
        <v>809.63451</v>
      </c>
      <c r="H185" s="84">
        <v>1116.05627</v>
      </c>
      <c r="I185" s="14">
        <v>139.63318</v>
      </c>
      <c r="J185" s="14">
        <v>976.42309</v>
      </c>
      <c r="K185" s="84">
        <v>2700.42071</v>
      </c>
      <c r="L185" s="14">
        <v>171.84036</v>
      </c>
      <c r="M185" s="9">
        <v>2528.58035</v>
      </c>
    </row>
    <row r="186" spans="1:13" ht="14.25" customHeight="1">
      <c r="A186" s="158" t="s">
        <v>401</v>
      </c>
      <c r="B186" s="161"/>
      <c r="C186" s="18" t="s">
        <v>402</v>
      </c>
      <c r="D186" s="32" t="s">
        <v>40</v>
      </c>
      <c r="E186" s="90">
        <v>24355.5065</v>
      </c>
      <c r="F186" s="33">
        <v>716.26803</v>
      </c>
      <c r="G186" s="20">
        <v>23639.23847</v>
      </c>
      <c r="H186" s="89">
        <v>25885.4882</v>
      </c>
      <c r="I186" s="20">
        <v>6438.65419</v>
      </c>
      <c r="J186" s="33">
        <v>19446.83401</v>
      </c>
      <c r="K186" s="90">
        <v>202019.62512</v>
      </c>
      <c r="L186" s="20">
        <v>12630.74855</v>
      </c>
      <c r="M186" s="21">
        <v>189388.87657</v>
      </c>
    </row>
    <row r="187" spans="1:13" ht="18.75" customHeight="1">
      <c r="A187" s="27" t="s">
        <v>403</v>
      </c>
      <c r="B187" s="15" t="s">
        <v>166</v>
      </c>
      <c r="C187" s="12" t="s">
        <v>167</v>
      </c>
      <c r="D187" s="15" t="s">
        <v>53</v>
      </c>
      <c r="E187" s="94">
        <v>103365.21357</v>
      </c>
      <c r="F187" s="14">
        <v>102198.7674</v>
      </c>
      <c r="G187" s="8">
        <v>1166.44617</v>
      </c>
      <c r="H187" s="84">
        <v>104287.22053</v>
      </c>
      <c r="I187" s="8">
        <v>103120.77436</v>
      </c>
      <c r="J187" s="14">
        <v>1166.44617</v>
      </c>
      <c r="K187" s="94">
        <v>2860.72617</v>
      </c>
      <c r="L187" s="14">
        <v>2860.72617</v>
      </c>
      <c r="M187" s="9">
        <v>0</v>
      </c>
    </row>
    <row r="188" spans="1:13" ht="21" customHeight="1">
      <c r="A188" s="15" t="s">
        <v>404</v>
      </c>
      <c r="B188" s="10" t="s">
        <v>405</v>
      </c>
      <c r="C188" s="16" t="s">
        <v>406</v>
      </c>
      <c r="D188" s="10" t="s">
        <v>53</v>
      </c>
      <c r="E188" s="84">
        <v>7315.20055</v>
      </c>
      <c r="F188" s="8">
        <v>2500</v>
      </c>
      <c r="G188" s="14">
        <v>4815.20055</v>
      </c>
      <c r="H188" s="94">
        <v>2000.36092</v>
      </c>
      <c r="I188" s="14">
        <v>650</v>
      </c>
      <c r="J188" s="8">
        <v>1350.36092</v>
      </c>
      <c r="K188" s="84">
        <v>69657.3026</v>
      </c>
      <c r="L188" s="14">
        <v>61750</v>
      </c>
      <c r="M188" s="9">
        <v>7907.3026</v>
      </c>
    </row>
    <row r="189" spans="1:13" ht="21" customHeight="1">
      <c r="A189" s="10" t="s">
        <v>407</v>
      </c>
      <c r="B189" s="15" t="s">
        <v>408</v>
      </c>
      <c r="C189" s="12" t="s">
        <v>409</v>
      </c>
      <c r="D189" s="15" t="s">
        <v>31</v>
      </c>
      <c r="E189" s="94">
        <v>2.51768</v>
      </c>
      <c r="F189" s="14">
        <v>2.36779</v>
      </c>
      <c r="G189" s="8">
        <v>0.14989</v>
      </c>
      <c r="H189" s="84">
        <v>2.76603</v>
      </c>
      <c r="I189" s="8">
        <v>2.69452</v>
      </c>
      <c r="J189" s="14">
        <v>0.07151</v>
      </c>
      <c r="K189" s="94">
        <v>-12.28833</v>
      </c>
      <c r="L189" s="14">
        <v>-12.28833</v>
      </c>
      <c r="M189" s="9">
        <v>0</v>
      </c>
    </row>
    <row r="190" spans="1:13" ht="21" customHeight="1">
      <c r="A190" s="15" t="s">
        <v>410</v>
      </c>
      <c r="B190" s="10" t="s">
        <v>408</v>
      </c>
      <c r="C190" s="16" t="s">
        <v>409</v>
      </c>
      <c r="D190" s="10" t="s">
        <v>53</v>
      </c>
      <c r="E190" s="84">
        <v>0</v>
      </c>
      <c r="F190" s="8">
        <v>0</v>
      </c>
      <c r="G190" s="14">
        <v>0</v>
      </c>
      <c r="H190" s="94">
        <v>0</v>
      </c>
      <c r="I190" s="14">
        <v>0</v>
      </c>
      <c r="J190" s="8">
        <v>0</v>
      </c>
      <c r="K190" s="84">
        <v>1.52986</v>
      </c>
      <c r="L190" s="14">
        <v>1.19761</v>
      </c>
      <c r="M190" s="9">
        <v>0.33225</v>
      </c>
    </row>
    <row r="191" spans="1:13" ht="21" customHeight="1">
      <c r="A191" s="10" t="s">
        <v>411</v>
      </c>
      <c r="B191" s="15" t="s">
        <v>412</v>
      </c>
      <c r="C191" s="12" t="s">
        <v>413</v>
      </c>
      <c r="D191" s="15" t="s">
        <v>53</v>
      </c>
      <c r="E191" s="94">
        <v>649.83939</v>
      </c>
      <c r="F191" s="17">
        <v>640.37925</v>
      </c>
      <c r="G191" s="8">
        <v>9.46014</v>
      </c>
      <c r="H191" s="95">
        <v>818.27116</v>
      </c>
      <c r="I191" s="8">
        <v>797.75611</v>
      </c>
      <c r="J191" s="17">
        <v>20.51505</v>
      </c>
      <c r="K191" s="94">
        <v>1348.21768</v>
      </c>
      <c r="L191" s="17">
        <v>1331.45165</v>
      </c>
      <c r="M191" s="9">
        <v>16.76603</v>
      </c>
    </row>
    <row r="192" spans="1:13" ht="14.25" customHeight="1">
      <c r="A192" s="158" t="s">
        <v>168</v>
      </c>
      <c r="B192" s="161"/>
      <c r="C192" s="18" t="s">
        <v>169</v>
      </c>
      <c r="D192" s="19" t="s">
        <v>40</v>
      </c>
      <c r="E192" s="79">
        <f aca="true" t="shared" si="4" ref="E192:J192">SUM(E187:E191)</f>
        <v>111332.77119</v>
      </c>
      <c r="F192" s="78">
        <f t="shared" si="4"/>
        <v>105341.51444</v>
      </c>
      <c r="G192" s="78">
        <f t="shared" si="4"/>
        <v>5991.25675</v>
      </c>
      <c r="H192" s="79">
        <f t="shared" si="4"/>
        <v>107108.61864000002</v>
      </c>
      <c r="I192" s="78">
        <f t="shared" si="4"/>
        <v>104571.22499</v>
      </c>
      <c r="J192" s="78">
        <f t="shared" si="4"/>
        <v>2537.3936500000004</v>
      </c>
      <c r="K192" s="90">
        <v>73855.48798</v>
      </c>
      <c r="L192" s="20">
        <v>65931.0871</v>
      </c>
      <c r="M192" s="21">
        <v>7924.40088</v>
      </c>
    </row>
    <row r="193" spans="1:13" ht="14.25" customHeight="1">
      <c r="A193" s="159" t="s">
        <v>170</v>
      </c>
      <c r="B193" s="161"/>
      <c r="C193" s="22" t="s">
        <v>171</v>
      </c>
      <c r="D193" s="23" t="s">
        <v>40</v>
      </c>
      <c r="E193" s="79">
        <f aca="true" t="shared" si="5" ref="E193:J193">E171+E176+E181+E186+E192</f>
        <v>2341089.0201900005</v>
      </c>
      <c r="F193" s="79">
        <f t="shared" si="5"/>
        <v>1767574.37499</v>
      </c>
      <c r="G193" s="79">
        <f t="shared" si="5"/>
        <v>573514.6452</v>
      </c>
      <c r="H193" s="79">
        <f t="shared" si="5"/>
        <v>2337802.58844</v>
      </c>
      <c r="I193" s="79">
        <f t="shared" si="5"/>
        <v>1739315.1965700001</v>
      </c>
      <c r="J193" s="79">
        <f t="shared" si="5"/>
        <v>598487.39187</v>
      </c>
      <c r="K193" s="75">
        <v>770648.27045</v>
      </c>
      <c r="L193" s="25">
        <v>475341.82415</v>
      </c>
      <c r="M193" s="26">
        <v>295306.4463</v>
      </c>
    </row>
    <row r="194" spans="1:13" ht="30.75" customHeight="1">
      <c r="A194" s="15" t="s">
        <v>414</v>
      </c>
      <c r="B194" s="27" t="s">
        <v>415</v>
      </c>
      <c r="C194" s="16" t="s">
        <v>416</v>
      </c>
      <c r="D194" s="27" t="s">
        <v>53</v>
      </c>
      <c r="E194" s="93">
        <v>11433.615</v>
      </c>
      <c r="F194" s="8">
        <v>0</v>
      </c>
      <c r="G194" s="7">
        <v>11433.615</v>
      </c>
      <c r="H194" s="94">
        <v>3855.92</v>
      </c>
      <c r="I194" s="7">
        <v>0</v>
      </c>
      <c r="J194" s="8">
        <v>3855.92</v>
      </c>
      <c r="K194" s="84">
        <v>152005.91</v>
      </c>
      <c r="L194" s="17">
        <v>0</v>
      </c>
      <c r="M194" s="60">
        <v>152005.91</v>
      </c>
    </row>
    <row r="195" spans="1:13" ht="30.75" customHeight="1">
      <c r="A195" s="10" t="s">
        <v>417</v>
      </c>
      <c r="B195" s="15" t="s">
        <v>418</v>
      </c>
      <c r="C195" s="12" t="s">
        <v>419</v>
      </c>
      <c r="D195" s="15" t="s">
        <v>31</v>
      </c>
      <c r="E195" s="94">
        <v>22.49684</v>
      </c>
      <c r="F195" s="14">
        <v>0</v>
      </c>
      <c r="G195" s="8">
        <v>22.49684</v>
      </c>
      <c r="H195" s="84">
        <v>106.18464</v>
      </c>
      <c r="I195" s="8">
        <v>0</v>
      </c>
      <c r="J195" s="14">
        <v>106.18464</v>
      </c>
      <c r="K195" s="94">
        <v>-855.89451</v>
      </c>
      <c r="L195" s="14">
        <v>0</v>
      </c>
      <c r="M195" s="9">
        <v>-855.89451</v>
      </c>
    </row>
    <row r="196" spans="1:13" ht="30.75" customHeight="1">
      <c r="A196" s="15" t="s">
        <v>420</v>
      </c>
      <c r="B196" s="10" t="s">
        <v>421</v>
      </c>
      <c r="C196" s="16" t="s">
        <v>422</v>
      </c>
      <c r="D196" s="10" t="s">
        <v>53</v>
      </c>
      <c r="E196" s="84">
        <v>2657.21123</v>
      </c>
      <c r="F196" s="8">
        <v>0</v>
      </c>
      <c r="G196" s="14">
        <v>2657.21123</v>
      </c>
      <c r="H196" s="94">
        <v>684.99142</v>
      </c>
      <c r="I196" s="14">
        <v>0</v>
      </c>
      <c r="J196" s="8">
        <v>684.99142</v>
      </c>
      <c r="K196" s="84">
        <v>667.55888</v>
      </c>
      <c r="L196" s="17">
        <v>0</v>
      </c>
      <c r="M196" s="61">
        <v>667.55888</v>
      </c>
    </row>
    <row r="197" spans="1:13" ht="33.75" customHeight="1">
      <c r="A197" s="158" t="s">
        <v>423</v>
      </c>
      <c r="B197" s="161"/>
      <c r="C197" s="18" t="s">
        <v>416</v>
      </c>
      <c r="D197" s="19" t="s">
        <v>40</v>
      </c>
      <c r="E197" s="90">
        <v>14113.32307</v>
      </c>
      <c r="F197" s="20">
        <v>0</v>
      </c>
      <c r="G197" s="20">
        <v>14113.32307</v>
      </c>
      <c r="H197" s="90">
        <v>4647.09606</v>
      </c>
      <c r="I197" s="20">
        <v>0</v>
      </c>
      <c r="J197" s="20">
        <v>4647.09606</v>
      </c>
      <c r="K197" s="90">
        <v>151817.57437</v>
      </c>
      <c r="L197" s="20">
        <v>0</v>
      </c>
      <c r="M197" s="21">
        <v>151817.57437</v>
      </c>
    </row>
    <row r="198" spans="1:13" ht="23.25" customHeight="1">
      <c r="A198" s="159" t="s">
        <v>424</v>
      </c>
      <c r="B198" s="161"/>
      <c r="C198" s="22" t="s">
        <v>425</v>
      </c>
      <c r="D198" s="23" t="s">
        <v>40</v>
      </c>
      <c r="E198" s="75">
        <v>14113.32307</v>
      </c>
      <c r="F198" s="24">
        <v>0</v>
      </c>
      <c r="G198" s="24">
        <v>14113.32307</v>
      </c>
      <c r="H198" s="75">
        <v>4647.09606</v>
      </c>
      <c r="I198" s="24">
        <v>0</v>
      </c>
      <c r="J198" s="24">
        <v>4647.09606</v>
      </c>
      <c r="K198" s="75">
        <v>151817.57437</v>
      </c>
      <c r="L198" s="25">
        <v>0</v>
      </c>
      <c r="M198" s="26">
        <v>151817.57437</v>
      </c>
    </row>
    <row r="199" spans="1:13" ht="30.75" customHeight="1">
      <c r="A199" s="27" t="s">
        <v>426</v>
      </c>
      <c r="B199" s="15" t="s">
        <v>427</v>
      </c>
      <c r="C199" s="28" t="s">
        <v>428</v>
      </c>
      <c r="D199" s="15" t="s">
        <v>53</v>
      </c>
      <c r="E199" s="95">
        <v>719968.22919</v>
      </c>
      <c r="F199" s="14">
        <v>353698.20326</v>
      </c>
      <c r="G199" s="17">
        <v>366270.02593</v>
      </c>
      <c r="H199" s="84">
        <v>735898.98244</v>
      </c>
      <c r="I199" s="17">
        <v>369628.95651</v>
      </c>
      <c r="J199" s="14">
        <v>366270.02593</v>
      </c>
      <c r="K199" s="95">
        <v>18943.04586</v>
      </c>
      <c r="L199" s="14">
        <v>18943.04586</v>
      </c>
      <c r="M199" s="55">
        <v>0</v>
      </c>
    </row>
    <row r="200" spans="1:13" ht="14.25" customHeight="1">
      <c r="A200" s="15" t="s">
        <v>429</v>
      </c>
      <c r="B200" s="10" t="s">
        <v>430</v>
      </c>
      <c r="C200" s="16" t="s">
        <v>431</v>
      </c>
      <c r="D200" s="10" t="s">
        <v>53</v>
      </c>
      <c r="E200" s="84">
        <v>4995.40176</v>
      </c>
      <c r="F200" s="8">
        <v>4995.40176</v>
      </c>
      <c r="G200" s="14">
        <v>0</v>
      </c>
      <c r="H200" s="94">
        <v>4995.40176</v>
      </c>
      <c r="I200" s="14">
        <v>4995.40176</v>
      </c>
      <c r="J200" s="8">
        <v>0</v>
      </c>
      <c r="K200" s="84">
        <v>0.5086</v>
      </c>
      <c r="L200" s="14">
        <v>0.5086</v>
      </c>
      <c r="M200" s="9">
        <v>0</v>
      </c>
    </row>
    <row r="201" spans="1:13" ht="14.25" customHeight="1">
      <c r="A201" s="10" t="s">
        <v>432</v>
      </c>
      <c r="B201" s="15" t="s">
        <v>433</v>
      </c>
      <c r="C201" s="12" t="s">
        <v>434</v>
      </c>
      <c r="D201" s="15" t="s">
        <v>53</v>
      </c>
      <c r="E201" s="94">
        <v>2.28511</v>
      </c>
      <c r="F201" s="14">
        <v>0</v>
      </c>
      <c r="G201" s="8">
        <v>2.28511</v>
      </c>
      <c r="H201" s="84">
        <v>1.13289</v>
      </c>
      <c r="I201" s="8">
        <v>0.0013</v>
      </c>
      <c r="J201" s="14">
        <v>1.13159</v>
      </c>
      <c r="K201" s="94">
        <v>99.38016</v>
      </c>
      <c r="L201" s="14">
        <v>27.77775</v>
      </c>
      <c r="M201" s="9">
        <v>71.60241</v>
      </c>
    </row>
    <row r="202" spans="1:13" ht="21" customHeight="1">
      <c r="A202" s="15" t="s">
        <v>435</v>
      </c>
      <c r="B202" s="5" t="s">
        <v>436</v>
      </c>
      <c r="C202" s="16" t="s">
        <v>437</v>
      </c>
      <c r="D202" s="5" t="s">
        <v>53</v>
      </c>
      <c r="E202" s="84">
        <v>193745.54869</v>
      </c>
      <c r="F202" s="7">
        <v>153125.74211</v>
      </c>
      <c r="G202" s="14">
        <v>40619.80658</v>
      </c>
      <c r="H202" s="93">
        <v>193745.54869</v>
      </c>
      <c r="I202" s="14">
        <v>153125.74211</v>
      </c>
      <c r="J202" s="7">
        <v>40619.80658</v>
      </c>
      <c r="K202" s="84">
        <v>0</v>
      </c>
      <c r="L202" s="17">
        <v>0</v>
      </c>
      <c r="M202" s="9">
        <v>0</v>
      </c>
    </row>
    <row r="203" spans="1:13" ht="23.25" customHeight="1">
      <c r="A203" s="158" t="s">
        <v>438</v>
      </c>
      <c r="B203" s="161"/>
      <c r="C203" s="18" t="s">
        <v>439</v>
      </c>
      <c r="D203" s="32" t="s">
        <v>40</v>
      </c>
      <c r="E203" s="90">
        <v>918711.46475</v>
      </c>
      <c r="F203" s="33">
        <v>511819.34713</v>
      </c>
      <c r="G203" s="20">
        <v>406892.11762</v>
      </c>
      <c r="H203" s="89">
        <v>934641.06578</v>
      </c>
      <c r="I203" s="30">
        <v>527750.10168</v>
      </c>
      <c r="J203" s="33">
        <v>406890.9641</v>
      </c>
      <c r="K203" s="101">
        <v>19042.93462</v>
      </c>
      <c r="L203" s="20">
        <v>18971.33221</v>
      </c>
      <c r="M203" s="21">
        <v>71.60241</v>
      </c>
    </row>
    <row r="204" spans="1:13" ht="21" customHeight="1">
      <c r="A204" s="15" t="s">
        <v>440</v>
      </c>
      <c r="B204" s="15" t="s">
        <v>186</v>
      </c>
      <c r="C204" s="6" t="s">
        <v>187</v>
      </c>
      <c r="D204" s="15" t="s">
        <v>53</v>
      </c>
      <c r="E204" s="93">
        <v>19185.85875</v>
      </c>
      <c r="F204" s="14">
        <v>18191.76109</v>
      </c>
      <c r="G204" s="7">
        <f>E204-F204</f>
        <v>994.0976599999995</v>
      </c>
      <c r="H204" s="84">
        <v>18686.00593</v>
      </c>
      <c r="I204" s="14">
        <v>17797.57487</v>
      </c>
      <c r="J204" s="14">
        <f>H204-I204</f>
        <v>888.431059999999</v>
      </c>
      <c r="K204" s="84">
        <v>2285.25062</v>
      </c>
      <c r="L204" s="14">
        <v>2262.07651</v>
      </c>
      <c r="M204" s="31">
        <v>23.17411</v>
      </c>
    </row>
    <row r="205" spans="1:13" ht="23.25" customHeight="1">
      <c r="A205" s="158" t="s">
        <v>188</v>
      </c>
      <c r="B205" s="161"/>
      <c r="C205" s="18" t="s">
        <v>189</v>
      </c>
      <c r="D205" s="19" t="s">
        <v>40</v>
      </c>
      <c r="E205" s="93">
        <v>19185.85875</v>
      </c>
      <c r="F205" s="14">
        <v>18192.76109</v>
      </c>
      <c r="G205" s="7">
        <f>E205-F205</f>
        <v>993.0976599999995</v>
      </c>
      <c r="H205" s="84">
        <v>18686.00593</v>
      </c>
      <c r="I205" s="14">
        <v>17798.57487</v>
      </c>
      <c r="J205" s="14">
        <f>H205-I205</f>
        <v>887.431059999999</v>
      </c>
      <c r="K205" s="90">
        <v>2285.25062</v>
      </c>
      <c r="L205" s="20">
        <v>2262.07651</v>
      </c>
      <c r="M205" s="21">
        <v>23.17411</v>
      </c>
    </row>
    <row r="206" spans="1:13" ht="23.25" customHeight="1">
      <c r="A206" s="159" t="s">
        <v>190</v>
      </c>
      <c r="B206" s="161"/>
      <c r="C206" s="22" t="s">
        <v>191</v>
      </c>
      <c r="D206" s="34" t="s">
        <v>40</v>
      </c>
      <c r="E206" s="105">
        <f aca="true" t="shared" si="6" ref="E206:J206">E203+E205</f>
        <v>937897.3235</v>
      </c>
      <c r="F206" s="14">
        <f t="shared" si="6"/>
        <v>530012.10822</v>
      </c>
      <c r="G206" s="7">
        <f t="shared" si="6"/>
        <v>407885.21528</v>
      </c>
      <c r="H206" s="105">
        <f t="shared" si="6"/>
        <v>953327.0717099999</v>
      </c>
      <c r="I206" s="14">
        <f t="shared" si="6"/>
        <v>545548.67655</v>
      </c>
      <c r="J206" s="7">
        <f t="shared" si="6"/>
        <v>407778.39515999996</v>
      </c>
      <c r="K206" s="105">
        <v>21328.18524</v>
      </c>
      <c r="L206" s="45">
        <v>21233.40872</v>
      </c>
      <c r="M206" s="56">
        <v>94.77652</v>
      </c>
    </row>
    <row r="207" spans="1:13" ht="14.25" customHeight="1">
      <c r="A207" s="160" t="s">
        <v>192</v>
      </c>
      <c r="B207" s="162"/>
      <c r="C207" s="39" t="s">
        <v>193</v>
      </c>
      <c r="D207" s="57" t="s">
        <v>40</v>
      </c>
      <c r="E207" s="105">
        <v>3293099.6667600004</v>
      </c>
      <c r="F207" s="36">
        <v>2297586.48321</v>
      </c>
      <c r="G207" s="36">
        <v>995513.1835500001</v>
      </c>
      <c r="H207" s="105">
        <v>3295776.75621</v>
      </c>
      <c r="I207" s="36">
        <v>2284863.87312</v>
      </c>
      <c r="J207" s="36">
        <v>1010912.88309</v>
      </c>
      <c r="K207" s="105">
        <v>943794.03006</v>
      </c>
      <c r="L207" s="36">
        <v>496575.23287</v>
      </c>
      <c r="M207" s="58">
        <v>447218.79719</v>
      </c>
    </row>
    <row r="208" spans="1:13" ht="14.25" customHeight="1">
      <c r="A208" s="165" t="s">
        <v>441</v>
      </c>
      <c r="B208" s="163"/>
      <c r="C208" s="162"/>
      <c r="D208" s="40" t="s">
        <v>40</v>
      </c>
      <c r="E208" s="75">
        <v>3293099.6667600004</v>
      </c>
      <c r="F208" s="24">
        <v>2297586.48321</v>
      </c>
      <c r="G208" s="24">
        <v>995513.1835500001</v>
      </c>
      <c r="H208" s="75">
        <v>3295776.75621</v>
      </c>
      <c r="I208" s="24">
        <v>2284863.87312</v>
      </c>
      <c r="J208" s="24">
        <v>1010912.88309</v>
      </c>
      <c r="K208" s="75">
        <v>943794.03006</v>
      </c>
      <c r="L208" s="24">
        <v>496575.23287</v>
      </c>
      <c r="M208" s="41">
        <v>447218.79719</v>
      </c>
    </row>
    <row r="209" spans="1:13" ht="14.25" customHeight="1">
      <c r="A209" s="160" t="s">
        <v>194</v>
      </c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2"/>
    </row>
    <row r="210" spans="1:13" ht="14.25" customHeight="1">
      <c r="A210" s="166" t="s">
        <v>319</v>
      </c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2"/>
    </row>
    <row r="211" spans="1:13" ht="14.25" customHeight="1">
      <c r="A211" s="10" t="s">
        <v>442</v>
      </c>
      <c r="B211" s="5" t="s">
        <v>443</v>
      </c>
      <c r="C211" s="12" t="s">
        <v>444</v>
      </c>
      <c r="D211" s="5" t="s">
        <v>53</v>
      </c>
      <c r="E211" s="94">
        <v>501.41155</v>
      </c>
      <c r="F211" s="7">
        <v>324.12</v>
      </c>
      <c r="G211" s="8">
        <v>177.29155</v>
      </c>
      <c r="H211" s="93">
        <v>501.41155</v>
      </c>
      <c r="I211" s="8">
        <v>324.12</v>
      </c>
      <c r="J211" s="7">
        <v>177.29155</v>
      </c>
      <c r="K211" s="94">
        <v>0</v>
      </c>
      <c r="L211" s="8">
        <v>0</v>
      </c>
      <c r="M211" s="9">
        <v>0</v>
      </c>
    </row>
    <row r="212" spans="1:13" ht="14.25" customHeight="1">
      <c r="A212" s="158" t="s">
        <v>445</v>
      </c>
      <c r="B212" s="161"/>
      <c r="C212" s="53" t="s">
        <v>444</v>
      </c>
      <c r="D212" s="19" t="s">
        <v>40</v>
      </c>
      <c r="E212" s="89">
        <v>501.41155</v>
      </c>
      <c r="F212" s="20">
        <v>324.12</v>
      </c>
      <c r="G212" s="33">
        <v>177.29155</v>
      </c>
      <c r="H212" s="90">
        <v>501.41155</v>
      </c>
      <c r="I212" s="33">
        <v>324.12</v>
      </c>
      <c r="J212" s="20">
        <v>177.29155</v>
      </c>
      <c r="K212" s="89">
        <v>0</v>
      </c>
      <c r="L212" s="20">
        <v>0</v>
      </c>
      <c r="M212" s="21">
        <v>0</v>
      </c>
    </row>
    <row r="213" spans="1:13" ht="14.25" customHeight="1">
      <c r="A213" s="15" t="s">
        <v>446</v>
      </c>
      <c r="B213" s="10" t="s">
        <v>447</v>
      </c>
      <c r="C213" s="16" t="s">
        <v>448</v>
      </c>
      <c r="D213" s="10" t="s">
        <v>53</v>
      </c>
      <c r="E213" s="84">
        <v>681.78653</v>
      </c>
      <c r="F213" s="8">
        <v>681.78653</v>
      </c>
      <c r="G213" s="14">
        <v>0</v>
      </c>
      <c r="H213" s="94">
        <v>1139.81453</v>
      </c>
      <c r="I213" s="14">
        <v>1139.81453</v>
      </c>
      <c r="J213" s="8">
        <v>0</v>
      </c>
      <c r="K213" s="84">
        <v>1819.92</v>
      </c>
      <c r="L213" s="14">
        <v>1819.92</v>
      </c>
      <c r="M213" s="9">
        <v>0</v>
      </c>
    </row>
    <row r="214" spans="1:13" ht="21" customHeight="1">
      <c r="A214" s="10" t="s">
        <v>449</v>
      </c>
      <c r="B214" s="15" t="s">
        <v>450</v>
      </c>
      <c r="C214" s="12" t="s">
        <v>451</v>
      </c>
      <c r="D214" s="15" t="s">
        <v>53</v>
      </c>
      <c r="E214" s="94">
        <v>936.13529</v>
      </c>
      <c r="F214" s="14">
        <v>936.13529</v>
      </c>
      <c r="G214" s="8">
        <v>0</v>
      </c>
      <c r="H214" s="84">
        <v>812.82443</v>
      </c>
      <c r="I214" s="8">
        <v>812.82443</v>
      </c>
      <c r="J214" s="14">
        <v>0</v>
      </c>
      <c r="K214" s="94">
        <v>209.92061</v>
      </c>
      <c r="L214" s="14">
        <v>209.92061</v>
      </c>
      <c r="M214" s="9">
        <v>0</v>
      </c>
    </row>
    <row r="215" spans="1:13" ht="21" customHeight="1">
      <c r="A215" s="15" t="s">
        <v>452</v>
      </c>
      <c r="B215" s="5" t="s">
        <v>453</v>
      </c>
      <c r="C215" s="16" t="s">
        <v>454</v>
      </c>
      <c r="D215" s="5" t="s">
        <v>53</v>
      </c>
      <c r="E215" s="121">
        <v>0</v>
      </c>
      <c r="F215" s="7">
        <v>0</v>
      </c>
      <c r="G215" s="46">
        <v>0</v>
      </c>
      <c r="H215" s="93">
        <v>145.081</v>
      </c>
      <c r="I215" s="46">
        <v>145.081</v>
      </c>
      <c r="J215" s="7">
        <v>0</v>
      </c>
      <c r="K215" s="121">
        <v>290.162</v>
      </c>
      <c r="L215" s="14">
        <v>290.162</v>
      </c>
      <c r="M215" s="31">
        <v>0</v>
      </c>
    </row>
    <row r="216" spans="1:13" ht="23.25" customHeight="1">
      <c r="A216" s="158" t="s">
        <v>455</v>
      </c>
      <c r="B216" s="161"/>
      <c r="C216" s="47" t="s">
        <v>230</v>
      </c>
      <c r="D216" s="32" t="s">
        <v>40</v>
      </c>
      <c r="E216" s="122">
        <v>1617.92182</v>
      </c>
      <c r="F216" s="33">
        <v>1617.92182</v>
      </c>
      <c r="G216" s="49">
        <v>0</v>
      </c>
      <c r="H216" s="89">
        <v>2097.71996</v>
      </c>
      <c r="I216" s="49">
        <v>2097.71996</v>
      </c>
      <c r="J216" s="33">
        <v>0</v>
      </c>
      <c r="K216" s="122">
        <v>2320.00261</v>
      </c>
      <c r="L216" s="20">
        <v>2320.00261</v>
      </c>
      <c r="M216" s="21">
        <v>0</v>
      </c>
    </row>
    <row r="217" spans="1:13" ht="30.75" customHeight="1">
      <c r="A217" s="27" t="s">
        <v>456</v>
      </c>
      <c r="B217" s="50" t="s">
        <v>457</v>
      </c>
      <c r="C217" s="28" t="s">
        <v>458</v>
      </c>
      <c r="D217" s="50" t="s">
        <v>53</v>
      </c>
      <c r="E217" s="95">
        <v>1278993.54063</v>
      </c>
      <c r="F217" s="46">
        <v>596892.28037</v>
      </c>
      <c r="G217" s="17">
        <v>682101.26026</v>
      </c>
      <c r="H217" s="121">
        <v>1278993.54063</v>
      </c>
      <c r="I217" s="17">
        <v>596892.28037</v>
      </c>
      <c r="J217" s="46">
        <v>682101.26026</v>
      </c>
      <c r="K217" s="95">
        <v>0</v>
      </c>
      <c r="L217" s="14">
        <v>0</v>
      </c>
      <c r="M217" s="9">
        <v>0</v>
      </c>
    </row>
    <row r="218" spans="1:13" ht="21" customHeight="1">
      <c r="A218" s="50" t="s">
        <v>459</v>
      </c>
      <c r="B218" s="15" t="s">
        <v>460</v>
      </c>
      <c r="C218" s="51" t="s">
        <v>461</v>
      </c>
      <c r="D218" s="15" t="s">
        <v>53</v>
      </c>
      <c r="E218" s="121">
        <v>707.97086</v>
      </c>
      <c r="F218" s="14">
        <v>707.97086</v>
      </c>
      <c r="G218" s="46">
        <v>0</v>
      </c>
      <c r="H218" s="84">
        <v>599.85386</v>
      </c>
      <c r="I218" s="46">
        <v>599.85386</v>
      </c>
      <c r="J218" s="14">
        <v>0</v>
      </c>
      <c r="K218" s="121">
        <v>36.874</v>
      </c>
      <c r="L218" s="17">
        <v>36.874</v>
      </c>
      <c r="M218" s="9">
        <v>0</v>
      </c>
    </row>
    <row r="219" spans="1:13" ht="23.25" customHeight="1">
      <c r="A219" s="158" t="s">
        <v>462</v>
      </c>
      <c r="B219" s="161"/>
      <c r="C219" s="52" t="s">
        <v>463</v>
      </c>
      <c r="D219" s="32" t="s">
        <v>40</v>
      </c>
      <c r="E219" s="122">
        <v>1279701.51149</v>
      </c>
      <c r="F219" s="33">
        <v>597600.25123</v>
      </c>
      <c r="G219" s="49">
        <v>682101.26026</v>
      </c>
      <c r="H219" s="89">
        <v>1279593.39449</v>
      </c>
      <c r="I219" s="49">
        <v>597492.13423</v>
      </c>
      <c r="J219" s="33">
        <v>682101.26026</v>
      </c>
      <c r="K219" s="122">
        <v>36.874</v>
      </c>
      <c r="L219" s="20">
        <v>36.874</v>
      </c>
      <c r="M219" s="21">
        <v>0</v>
      </c>
    </row>
    <row r="220" spans="1:13" ht="14.25" customHeight="1">
      <c r="A220" s="27" t="s">
        <v>464</v>
      </c>
      <c r="B220" s="50" t="s">
        <v>465</v>
      </c>
      <c r="C220" s="28" t="s">
        <v>466</v>
      </c>
      <c r="D220" s="50" t="s">
        <v>53</v>
      </c>
      <c r="E220" s="95">
        <v>29.53193</v>
      </c>
      <c r="F220" s="46">
        <v>29.53193</v>
      </c>
      <c r="G220" s="17">
        <v>0</v>
      </c>
      <c r="H220" s="121">
        <v>29.53193</v>
      </c>
      <c r="I220" s="17">
        <v>29.53193</v>
      </c>
      <c r="J220" s="46">
        <v>0</v>
      </c>
      <c r="K220" s="95">
        <v>0</v>
      </c>
      <c r="L220" s="14">
        <v>0</v>
      </c>
      <c r="M220" s="31">
        <v>0</v>
      </c>
    </row>
    <row r="221" spans="1:13" ht="21" customHeight="1">
      <c r="A221" s="50" t="s">
        <v>467</v>
      </c>
      <c r="B221" s="27" t="s">
        <v>468</v>
      </c>
      <c r="C221" s="51" t="s">
        <v>469</v>
      </c>
      <c r="D221" s="27" t="s">
        <v>53</v>
      </c>
      <c r="E221" s="121">
        <v>12.48484</v>
      </c>
      <c r="F221" s="17">
        <v>12.48484</v>
      </c>
      <c r="G221" s="46">
        <v>0</v>
      </c>
      <c r="H221" s="95">
        <v>12.48484</v>
      </c>
      <c r="I221" s="46">
        <v>12.48484</v>
      </c>
      <c r="J221" s="17">
        <v>0</v>
      </c>
      <c r="K221" s="121">
        <v>0</v>
      </c>
      <c r="L221" s="14">
        <v>0</v>
      </c>
      <c r="M221" s="9">
        <v>0</v>
      </c>
    </row>
    <row r="222" spans="1:13" ht="14.25" customHeight="1">
      <c r="A222" s="27" t="s">
        <v>470</v>
      </c>
      <c r="B222" s="50" t="s">
        <v>471</v>
      </c>
      <c r="C222" s="28" t="s">
        <v>472</v>
      </c>
      <c r="D222" s="50" t="s">
        <v>53</v>
      </c>
      <c r="E222" s="95">
        <v>3562.42198</v>
      </c>
      <c r="F222" s="46">
        <v>3562.42198</v>
      </c>
      <c r="G222" s="17">
        <v>0</v>
      </c>
      <c r="H222" s="121">
        <v>3562.42198</v>
      </c>
      <c r="I222" s="17">
        <v>3562.42198</v>
      </c>
      <c r="J222" s="46">
        <v>0</v>
      </c>
      <c r="K222" s="95">
        <v>0</v>
      </c>
      <c r="L222" s="14">
        <v>0</v>
      </c>
      <c r="M222" s="9">
        <v>0</v>
      </c>
    </row>
    <row r="223" spans="1:13" ht="14.25" customHeight="1">
      <c r="A223" s="50" t="s">
        <v>473</v>
      </c>
      <c r="B223" s="27" t="s">
        <v>474</v>
      </c>
      <c r="C223" s="51" t="s">
        <v>475</v>
      </c>
      <c r="D223" s="27" t="s">
        <v>53</v>
      </c>
      <c r="E223" s="121">
        <v>693.23009</v>
      </c>
      <c r="F223" s="17">
        <v>693.23009</v>
      </c>
      <c r="G223" s="46">
        <v>0</v>
      </c>
      <c r="H223" s="95">
        <v>693.23009</v>
      </c>
      <c r="I223" s="46">
        <v>693.23009</v>
      </c>
      <c r="J223" s="17">
        <v>0</v>
      </c>
      <c r="K223" s="121">
        <v>0</v>
      </c>
      <c r="L223" s="14">
        <v>0</v>
      </c>
      <c r="M223" s="9">
        <v>0</v>
      </c>
    </row>
    <row r="224" spans="1:13" ht="14.25" customHeight="1">
      <c r="A224" s="27" t="s">
        <v>476</v>
      </c>
      <c r="B224" s="50" t="s">
        <v>477</v>
      </c>
      <c r="C224" s="16" t="s">
        <v>478</v>
      </c>
      <c r="D224" s="50" t="s">
        <v>53</v>
      </c>
      <c r="E224" s="84">
        <v>214.97944</v>
      </c>
      <c r="F224" s="46">
        <v>214.97944</v>
      </c>
      <c r="G224" s="14">
        <v>0</v>
      </c>
      <c r="H224" s="121">
        <v>182.54317</v>
      </c>
      <c r="I224" s="14">
        <v>182.54317</v>
      </c>
      <c r="J224" s="46">
        <v>0</v>
      </c>
      <c r="K224" s="84">
        <v>1712.79121</v>
      </c>
      <c r="L224" s="14">
        <v>1712.79121</v>
      </c>
      <c r="M224" s="9">
        <v>0</v>
      </c>
    </row>
    <row r="225" spans="1:13" ht="23.25" customHeight="1">
      <c r="A225" s="158" t="s">
        <v>479</v>
      </c>
      <c r="B225" s="161"/>
      <c r="C225" s="53" t="s">
        <v>480</v>
      </c>
      <c r="D225" s="54" t="s">
        <v>40</v>
      </c>
      <c r="E225" s="89">
        <v>4512.64828</v>
      </c>
      <c r="F225" s="49">
        <v>4512.64828</v>
      </c>
      <c r="G225" s="33">
        <v>0</v>
      </c>
      <c r="H225" s="122">
        <v>4480.21201</v>
      </c>
      <c r="I225" s="33">
        <v>4480.21201</v>
      </c>
      <c r="J225" s="49">
        <v>0</v>
      </c>
      <c r="K225" s="89">
        <v>1712.79121</v>
      </c>
      <c r="L225" s="20">
        <v>1712.79121</v>
      </c>
      <c r="M225" s="62">
        <v>0</v>
      </c>
    </row>
    <row r="226" spans="1:13" ht="14.25" customHeight="1">
      <c r="A226" s="50" t="s">
        <v>481</v>
      </c>
      <c r="B226" s="27" t="s">
        <v>482</v>
      </c>
      <c r="C226" s="51" t="s">
        <v>483</v>
      </c>
      <c r="D226" s="27" t="s">
        <v>53</v>
      </c>
      <c r="E226" s="121">
        <v>618.07945</v>
      </c>
      <c r="F226" s="17">
        <v>0</v>
      </c>
      <c r="G226" s="46">
        <v>618.07945</v>
      </c>
      <c r="H226" s="95">
        <v>474.3787</v>
      </c>
      <c r="I226" s="46">
        <v>0</v>
      </c>
      <c r="J226" s="17">
        <v>474.3787</v>
      </c>
      <c r="K226" s="121">
        <v>39857.12093</v>
      </c>
      <c r="L226" s="17">
        <v>0</v>
      </c>
      <c r="M226" s="9">
        <v>39857.12093</v>
      </c>
    </row>
    <row r="227" spans="1:13" ht="21" customHeight="1">
      <c r="A227" s="27" t="s">
        <v>484</v>
      </c>
      <c r="B227" s="50" t="s">
        <v>485</v>
      </c>
      <c r="C227" s="28" t="s">
        <v>486</v>
      </c>
      <c r="D227" s="50" t="s">
        <v>31</v>
      </c>
      <c r="E227" s="95">
        <v>51.50028</v>
      </c>
      <c r="F227" s="46">
        <v>0</v>
      </c>
      <c r="G227" s="17">
        <v>51.50028</v>
      </c>
      <c r="H227" s="121">
        <v>145.4901</v>
      </c>
      <c r="I227" s="17">
        <v>0</v>
      </c>
      <c r="J227" s="46">
        <v>145.4901</v>
      </c>
      <c r="K227" s="95">
        <v>-4248.64338</v>
      </c>
      <c r="L227" s="14">
        <v>0</v>
      </c>
      <c r="M227" s="9">
        <v>-4248.64338</v>
      </c>
    </row>
    <row r="228" spans="1:13" ht="14.25" customHeight="1">
      <c r="A228" s="50" t="s">
        <v>487</v>
      </c>
      <c r="B228" s="15" t="s">
        <v>488</v>
      </c>
      <c r="C228" s="51" t="s">
        <v>489</v>
      </c>
      <c r="D228" s="15" t="s">
        <v>53</v>
      </c>
      <c r="E228" s="121">
        <v>17.37956</v>
      </c>
      <c r="F228" s="14">
        <v>0</v>
      </c>
      <c r="G228" s="46">
        <v>17.37956</v>
      </c>
      <c r="H228" s="84">
        <v>202.10666</v>
      </c>
      <c r="I228" s="46">
        <v>0</v>
      </c>
      <c r="J228" s="14">
        <v>202.10666</v>
      </c>
      <c r="K228" s="121">
        <v>1309.49512</v>
      </c>
      <c r="L228" s="14">
        <v>0</v>
      </c>
      <c r="M228" s="9">
        <v>1309.49512</v>
      </c>
    </row>
    <row r="229" spans="1:13" ht="14.25" customHeight="1">
      <c r="A229" s="158" t="s">
        <v>490</v>
      </c>
      <c r="B229" s="161"/>
      <c r="C229" s="52" t="s">
        <v>483</v>
      </c>
      <c r="D229" s="32" t="s">
        <v>40</v>
      </c>
      <c r="E229" s="122">
        <v>686.95929</v>
      </c>
      <c r="F229" s="33">
        <v>0</v>
      </c>
      <c r="G229" s="49">
        <v>686.95929</v>
      </c>
      <c r="H229" s="89">
        <v>821.97546</v>
      </c>
      <c r="I229" s="49">
        <v>0</v>
      </c>
      <c r="J229" s="33">
        <v>821.97546</v>
      </c>
      <c r="K229" s="122">
        <v>36917.97267</v>
      </c>
      <c r="L229" s="20">
        <v>0</v>
      </c>
      <c r="M229" s="21">
        <v>36917.97267</v>
      </c>
    </row>
    <row r="230" spans="1:13" ht="14.25" customHeight="1">
      <c r="A230" s="27" t="s">
        <v>491</v>
      </c>
      <c r="B230" s="50" t="s">
        <v>492</v>
      </c>
      <c r="C230" s="16" t="s">
        <v>493</v>
      </c>
      <c r="D230" s="50" t="s">
        <v>53</v>
      </c>
      <c r="E230" s="84">
        <v>48.29362</v>
      </c>
      <c r="F230" s="46">
        <v>0</v>
      </c>
      <c r="G230" s="14">
        <v>48.29362</v>
      </c>
      <c r="H230" s="121">
        <v>112.20093</v>
      </c>
      <c r="I230" s="14">
        <v>0</v>
      </c>
      <c r="J230" s="46">
        <v>112.20093</v>
      </c>
      <c r="K230" s="84">
        <v>427.60061</v>
      </c>
      <c r="L230" s="14">
        <v>0</v>
      </c>
      <c r="M230" s="31">
        <v>427.60061</v>
      </c>
    </row>
    <row r="231" spans="1:13" ht="14.25" customHeight="1">
      <c r="A231" s="158" t="s">
        <v>494</v>
      </c>
      <c r="B231" s="161"/>
      <c r="C231" s="53" t="s">
        <v>495</v>
      </c>
      <c r="D231" s="54" t="s">
        <v>40</v>
      </c>
      <c r="E231" s="89">
        <v>48.29362</v>
      </c>
      <c r="F231" s="49">
        <v>0</v>
      </c>
      <c r="G231" s="33">
        <v>48.29362</v>
      </c>
      <c r="H231" s="122">
        <v>112.20093</v>
      </c>
      <c r="I231" s="33">
        <v>0</v>
      </c>
      <c r="J231" s="49">
        <v>112.20093</v>
      </c>
      <c r="K231" s="89">
        <v>427.60061</v>
      </c>
      <c r="L231" s="20">
        <v>0</v>
      </c>
      <c r="M231" s="21">
        <v>427.60061</v>
      </c>
    </row>
    <row r="232" spans="1:13" ht="14.25" customHeight="1">
      <c r="A232" s="50" t="s">
        <v>496</v>
      </c>
      <c r="B232" s="27" t="s">
        <v>497</v>
      </c>
      <c r="C232" s="51" t="s">
        <v>498</v>
      </c>
      <c r="D232" s="27" t="s">
        <v>53</v>
      </c>
      <c r="E232" s="121">
        <v>0.04447</v>
      </c>
      <c r="F232" s="17">
        <v>0.04447</v>
      </c>
      <c r="G232" s="46">
        <v>0</v>
      </c>
      <c r="H232" s="95">
        <v>0.26125</v>
      </c>
      <c r="I232" s="46">
        <v>0.26125</v>
      </c>
      <c r="J232" s="17">
        <v>0</v>
      </c>
      <c r="K232" s="121">
        <v>22.57398</v>
      </c>
      <c r="L232" s="14">
        <v>22.57398</v>
      </c>
      <c r="M232" s="9">
        <v>0</v>
      </c>
    </row>
    <row r="233" spans="1:13" ht="14.25" customHeight="1">
      <c r="A233" s="27" t="s">
        <v>499</v>
      </c>
      <c r="B233" s="50" t="s">
        <v>500</v>
      </c>
      <c r="C233" s="28" t="s">
        <v>501</v>
      </c>
      <c r="D233" s="50" t="s">
        <v>53</v>
      </c>
      <c r="E233" s="95">
        <v>30.60299</v>
      </c>
      <c r="F233" s="46">
        <v>30.60299</v>
      </c>
      <c r="G233" s="17">
        <v>0</v>
      </c>
      <c r="H233" s="121">
        <v>2.55806</v>
      </c>
      <c r="I233" s="17">
        <v>2.55806</v>
      </c>
      <c r="J233" s="46">
        <v>0</v>
      </c>
      <c r="K233" s="95">
        <v>33.9814</v>
      </c>
      <c r="L233" s="17">
        <v>33.9814</v>
      </c>
      <c r="M233" s="9">
        <v>0</v>
      </c>
    </row>
    <row r="234" spans="1:13" ht="23.25" customHeight="1">
      <c r="A234" s="158" t="s">
        <v>502</v>
      </c>
      <c r="B234" s="161"/>
      <c r="C234" s="18" t="s">
        <v>503</v>
      </c>
      <c r="D234" s="19" t="s">
        <v>40</v>
      </c>
      <c r="E234" s="90">
        <v>30.64746</v>
      </c>
      <c r="F234" s="20">
        <v>30.64746</v>
      </c>
      <c r="G234" s="20">
        <v>0</v>
      </c>
      <c r="H234" s="90">
        <v>2.81931</v>
      </c>
      <c r="I234" s="20">
        <v>2.81931</v>
      </c>
      <c r="J234" s="20">
        <v>0</v>
      </c>
      <c r="K234" s="90">
        <v>56.55538</v>
      </c>
      <c r="L234" s="20">
        <v>56.55538</v>
      </c>
      <c r="M234" s="21">
        <v>0</v>
      </c>
    </row>
    <row r="235" spans="1:13" ht="14.25" customHeight="1">
      <c r="A235" s="159" t="s">
        <v>504</v>
      </c>
      <c r="B235" s="161"/>
      <c r="C235" s="22" t="s">
        <v>505</v>
      </c>
      <c r="D235" s="23" t="s">
        <v>40</v>
      </c>
      <c r="E235" s="75">
        <v>1287099.39351</v>
      </c>
      <c r="F235" s="24">
        <v>604085.58879</v>
      </c>
      <c r="G235" s="24">
        <v>683013.80472</v>
      </c>
      <c r="H235" s="75">
        <v>1287609.73371</v>
      </c>
      <c r="I235" s="24">
        <v>604397.00551</v>
      </c>
      <c r="J235" s="24">
        <v>683212.7282</v>
      </c>
      <c r="K235" s="75">
        <v>41471.79648</v>
      </c>
      <c r="L235" s="25">
        <v>4126.2232</v>
      </c>
      <c r="M235" s="26">
        <v>37345.57328</v>
      </c>
    </row>
    <row r="236" spans="1:13" ht="14.25" customHeight="1">
      <c r="A236" s="15" t="s">
        <v>506</v>
      </c>
      <c r="B236" s="15" t="s">
        <v>507</v>
      </c>
      <c r="C236" s="16" t="s">
        <v>508</v>
      </c>
      <c r="D236" s="15" t="s">
        <v>53</v>
      </c>
      <c r="E236" s="84">
        <v>2051.25906</v>
      </c>
      <c r="F236" s="14">
        <v>330.3886</v>
      </c>
      <c r="G236" s="14">
        <v>1720.87046</v>
      </c>
      <c r="H236" s="95">
        <v>2195.27988</v>
      </c>
      <c r="I236" s="14">
        <v>278.58574</v>
      </c>
      <c r="J236" s="17">
        <v>1916.69414</v>
      </c>
      <c r="K236" s="84">
        <v>219.73824</v>
      </c>
      <c r="L236" s="17">
        <v>0</v>
      </c>
      <c r="M236" s="9">
        <v>219.73824</v>
      </c>
    </row>
    <row r="237" spans="1:13" ht="14.25" customHeight="1">
      <c r="A237" s="158" t="s">
        <v>509</v>
      </c>
      <c r="B237" s="161"/>
      <c r="C237" s="18" t="s">
        <v>508</v>
      </c>
      <c r="D237" s="32" t="s">
        <v>40</v>
      </c>
      <c r="E237" s="90">
        <v>2051.25906</v>
      </c>
      <c r="F237" s="33">
        <v>330.3886</v>
      </c>
      <c r="G237" s="20">
        <v>1720.87046</v>
      </c>
      <c r="H237" s="89">
        <v>2195.27988</v>
      </c>
      <c r="I237" s="20">
        <v>278.58574</v>
      </c>
      <c r="J237" s="33">
        <v>1916.69414</v>
      </c>
      <c r="K237" s="90">
        <v>219.73824</v>
      </c>
      <c r="L237" s="20">
        <v>0</v>
      </c>
      <c r="M237" s="21">
        <v>219.73824</v>
      </c>
    </row>
    <row r="238" spans="1:13" ht="14.25" customHeight="1">
      <c r="A238" s="27" t="s">
        <v>510</v>
      </c>
      <c r="B238" s="15" t="s">
        <v>269</v>
      </c>
      <c r="C238" s="12" t="s">
        <v>270</v>
      </c>
      <c r="D238" s="15" t="s">
        <v>53</v>
      </c>
      <c r="E238" s="94">
        <v>1474615.24904</v>
      </c>
      <c r="F238" s="14">
        <v>1149018.80838</v>
      </c>
      <c r="G238" s="8">
        <f>E238-F238</f>
        <v>325596.44065999985</v>
      </c>
      <c r="H238" s="84">
        <v>1474615.24904</v>
      </c>
      <c r="I238" s="8">
        <v>1149018.80838</v>
      </c>
      <c r="J238" s="14">
        <f>H238-I238</f>
        <v>325596.44065999985</v>
      </c>
      <c r="K238" s="94">
        <v>1.99635</v>
      </c>
      <c r="L238" s="17">
        <v>1.99635</v>
      </c>
      <c r="M238" s="9">
        <v>0</v>
      </c>
    </row>
    <row r="239" spans="1:13" ht="14.25" customHeight="1">
      <c r="A239" s="158" t="s">
        <v>271</v>
      </c>
      <c r="B239" s="161"/>
      <c r="C239" s="18" t="s">
        <v>272</v>
      </c>
      <c r="D239" s="19" t="s">
        <v>40</v>
      </c>
      <c r="E239" s="90">
        <v>1474615.24904</v>
      </c>
      <c r="F239" s="20">
        <v>1149018.80838</v>
      </c>
      <c r="G239" s="20">
        <v>325596.44065999985</v>
      </c>
      <c r="H239" s="90">
        <v>1474615.24904</v>
      </c>
      <c r="I239" s="20">
        <v>1149018.80838</v>
      </c>
      <c r="J239" s="20">
        <v>325596.44065999985</v>
      </c>
      <c r="K239" s="90">
        <v>1.99635</v>
      </c>
      <c r="L239" s="20">
        <v>1.99635</v>
      </c>
      <c r="M239" s="21">
        <v>0</v>
      </c>
    </row>
    <row r="240" spans="1:13" ht="23.25" customHeight="1">
      <c r="A240" s="159" t="s">
        <v>273</v>
      </c>
      <c r="B240" s="161"/>
      <c r="C240" s="22" t="s">
        <v>274</v>
      </c>
      <c r="D240" s="23" t="s">
        <v>40</v>
      </c>
      <c r="E240" s="75">
        <f aca="true" t="shared" si="7" ref="E240:J240">E237+E239</f>
        <v>1476666.5081</v>
      </c>
      <c r="F240" s="24">
        <f t="shared" si="7"/>
        <v>1149349.19698</v>
      </c>
      <c r="G240" s="24">
        <f t="shared" si="7"/>
        <v>327317.31111999985</v>
      </c>
      <c r="H240" s="75">
        <f t="shared" si="7"/>
        <v>1476810.52892</v>
      </c>
      <c r="I240" s="24">
        <f t="shared" si="7"/>
        <v>1149297.39412</v>
      </c>
      <c r="J240" s="24">
        <f t="shared" si="7"/>
        <v>327513.1347999998</v>
      </c>
      <c r="K240" s="75">
        <v>221.73459</v>
      </c>
      <c r="L240" s="25">
        <v>1.99635</v>
      </c>
      <c r="M240" s="26">
        <v>219.73824</v>
      </c>
    </row>
    <row r="241" spans="1:13" ht="21" customHeight="1">
      <c r="A241" s="15" t="s">
        <v>511</v>
      </c>
      <c r="B241" s="27" t="s">
        <v>276</v>
      </c>
      <c r="C241" s="16" t="s">
        <v>277</v>
      </c>
      <c r="D241" s="27" t="s">
        <v>53</v>
      </c>
      <c r="E241" s="84">
        <v>715632.7473</v>
      </c>
      <c r="F241" s="17">
        <v>0</v>
      </c>
      <c r="G241" s="14">
        <v>715632.7473</v>
      </c>
      <c r="H241" s="95">
        <v>721158.01822</v>
      </c>
      <c r="I241" s="14">
        <v>0</v>
      </c>
      <c r="J241" s="17">
        <v>721158.01822</v>
      </c>
      <c r="K241" s="84">
        <v>665270.56384</v>
      </c>
      <c r="L241" s="14">
        <v>0</v>
      </c>
      <c r="M241" s="9">
        <v>665270.56384</v>
      </c>
    </row>
    <row r="242" spans="1:13" ht="21" customHeight="1">
      <c r="A242" s="5" t="s">
        <v>512</v>
      </c>
      <c r="B242" s="15" t="s">
        <v>279</v>
      </c>
      <c r="C242" s="6" t="s">
        <v>280</v>
      </c>
      <c r="D242" s="15" t="s">
        <v>31</v>
      </c>
      <c r="E242" s="93">
        <v>723198.99023</v>
      </c>
      <c r="F242" s="14">
        <v>723198.99023</v>
      </c>
      <c r="G242" s="7">
        <v>0</v>
      </c>
      <c r="H242" s="84">
        <v>717673.71931</v>
      </c>
      <c r="I242" s="7">
        <v>717673.71931</v>
      </c>
      <c r="J242" s="14">
        <v>0</v>
      </c>
      <c r="K242" s="93">
        <v>-665270.56384</v>
      </c>
      <c r="L242" s="14">
        <v>-665270.56384</v>
      </c>
      <c r="M242" s="9">
        <v>0</v>
      </c>
    </row>
    <row r="243" spans="1:13" ht="23.25" customHeight="1">
      <c r="A243" s="158" t="s">
        <v>281</v>
      </c>
      <c r="B243" s="150"/>
      <c r="C243" s="18" t="s">
        <v>277</v>
      </c>
      <c r="D243" s="44" t="s">
        <v>40</v>
      </c>
      <c r="E243" s="90">
        <f>E241+E242</f>
        <v>1438831.73753</v>
      </c>
      <c r="F243" s="30">
        <v>723198.99023</v>
      </c>
      <c r="G243" s="20">
        <v>715632.7473</v>
      </c>
      <c r="H243" s="101">
        <f>H241+H242</f>
        <v>1438831.73753</v>
      </c>
      <c r="I243" s="20">
        <v>717673.71931</v>
      </c>
      <c r="J243" s="30">
        <v>721158.01822</v>
      </c>
      <c r="K243" s="90">
        <v>0</v>
      </c>
      <c r="L243" s="20">
        <v>-665270.56384</v>
      </c>
      <c r="M243" s="63">
        <v>665270.56384</v>
      </c>
    </row>
    <row r="244" spans="1:13" ht="23.25" customHeight="1">
      <c r="A244" s="159" t="s">
        <v>282</v>
      </c>
      <c r="B244" s="150"/>
      <c r="C244" s="22" t="s">
        <v>277</v>
      </c>
      <c r="D244" s="34" t="s">
        <v>40</v>
      </c>
      <c r="E244" s="90">
        <v>1438831.73753</v>
      </c>
      <c r="F244" s="36">
        <v>723198.99023</v>
      </c>
      <c r="G244" s="36">
        <v>715632.7473</v>
      </c>
      <c r="H244" s="105">
        <v>1438831.73753</v>
      </c>
      <c r="I244" s="36">
        <v>717673.71931</v>
      </c>
      <c r="J244" s="36">
        <v>721158.01822</v>
      </c>
      <c r="K244" s="105">
        <v>0</v>
      </c>
      <c r="L244" s="45">
        <v>-665270.56384</v>
      </c>
      <c r="M244" s="38">
        <v>665270.56384</v>
      </c>
    </row>
    <row r="245" spans="1:13" ht="25.5" customHeight="1">
      <c r="A245" s="157" t="s">
        <v>283</v>
      </c>
      <c r="B245" s="137"/>
      <c r="C245" s="64" t="s">
        <v>284</v>
      </c>
      <c r="D245" s="57" t="s">
        <v>40</v>
      </c>
      <c r="E245" s="105">
        <v>4202597.639140001</v>
      </c>
      <c r="F245" s="36">
        <v>2476633.776</v>
      </c>
      <c r="G245" s="36">
        <v>1725963.86314</v>
      </c>
      <c r="H245" s="105">
        <v>4203252.000159999</v>
      </c>
      <c r="I245" s="36">
        <v>2471368.11894</v>
      </c>
      <c r="J245" s="36">
        <v>1731883.8812199999</v>
      </c>
      <c r="K245" s="104">
        <v>41693.53107</v>
      </c>
      <c r="L245" s="35">
        <v>-661142.34429</v>
      </c>
      <c r="M245" s="58">
        <v>702835.87536</v>
      </c>
    </row>
    <row r="246" spans="1:13" ht="14.25" customHeight="1">
      <c r="A246" s="165" t="s">
        <v>513</v>
      </c>
      <c r="B246" s="136"/>
      <c r="C246" s="137"/>
      <c r="D246" s="65" t="s">
        <v>40</v>
      </c>
      <c r="E246" s="104">
        <v>4202597.639140001</v>
      </c>
      <c r="F246" s="36">
        <v>2476633.776</v>
      </c>
      <c r="G246" s="36">
        <v>1725963.86314</v>
      </c>
      <c r="H246" s="105">
        <v>4203252.000159999</v>
      </c>
      <c r="I246" s="36">
        <v>2471368.11894</v>
      </c>
      <c r="J246" s="36">
        <v>1731883.8812199999</v>
      </c>
      <c r="K246" s="105">
        <v>41693.53107</v>
      </c>
      <c r="L246" s="36">
        <v>-661142.34429</v>
      </c>
      <c r="M246" s="66">
        <v>702835.87536</v>
      </c>
    </row>
    <row r="247" spans="1:13" ht="14.25" customHeight="1">
      <c r="A247" s="165" t="s">
        <v>514</v>
      </c>
      <c r="B247" s="136"/>
      <c r="C247" s="137"/>
      <c r="D247" s="40" t="s">
        <v>40</v>
      </c>
      <c r="E247" s="75">
        <v>7723417.562900001</v>
      </c>
      <c r="F247" s="24">
        <v>4777720.25921</v>
      </c>
      <c r="G247" s="24">
        <v>2945697.3036900004</v>
      </c>
      <c r="H247" s="75">
        <v>7725502.829459999</v>
      </c>
      <c r="I247" s="24">
        <v>4759731.99206</v>
      </c>
      <c r="J247" s="24">
        <v>2965770.8373999996</v>
      </c>
      <c r="K247" s="75">
        <v>1147226.84807</v>
      </c>
      <c r="L247" s="24">
        <v>-164567.11142</v>
      </c>
      <c r="M247" s="41">
        <v>1311793.95949</v>
      </c>
    </row>
    <row r="248" spans="1:13" ht="14.25" customHeight="1">
      <c r="A248" s="160" t="s">
        <v>515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7"/>
    </row>
    <row r="249" spans="1:13" ht="14.25" customHeight="1">
      <c r="A249" s="166" t="s">
        <v>516</v>
      </c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7"/>
    </row>
    <row r="250" spans="1:13" ht="14.25" customHeight="1">
      <c r="A250" s="5" t="s">
        <v>517</v>
      </c>
      <c r="B250" s="10" t="s">
        <v>518</v>
      </c>
      <c r="C250" s="6" t="s">
        <v>519</v>
      </c>
      <c r="D250" s="10" t="s">
        <v>53</v>
      </c>
      <c r="E250" s="93">
        <v>0</v>
      </c>
      <c r="F250" s="8">
        <v>0</v>
      </c>
      <c r="G250" s="7">
        <v>0</v>
      </c>
      <c r="H250" s="94">
        <v>37490.691</v>
      </c>
      <c r="I250" s="7">
        <v>37490.691</v>
      </c>
      <c r="J250" s="8">
        <v>0</v>
      </c>
      <c r="K250" s="93">
        <v>307423.6662</v>
      </c>
      <c r="L250" s="7">
        <v>307423.6662</v>
      </c>
      <c r="M250" s="9">
        <v>0</v>
      </c>
    </row>
    <row r="251" spans="1:13" ht="14.25" customHeight="1">
      <c r="A251" s="10" t="s">
        <v>520</v>
      </c>
      <c r="B251" s="15" t="s">
        <v>521</v>
      </c>
      <c r="C251" s="6" t="s">
        <v>522</v>
      </c>
      <c r="D251" s="15" t="s">
        <v>53</v>
      </c>
      <c r="E251" s="93">
        <v>37490.691</v>
      </c>
      <c r="F251" s="14">
        <v>37490.691</v>
      </c>
      <c r="G251" s="7">
        <v>0</v>
      </c>
      <c r="H251" s="84">
        <v>0</v>
      </c>
      <c r="I251" s="7">
        <v>0</v>
      </c>
      <c r="J251" s="14">
        <v>0</v>
      </c>
      <c r="K251" s="93">
        <v>4086.3664</v>
      </c>
      <c r="L251" s="14">
        <v>4086.3664</v>
      </c>
      <c r="M251" s="9">
        <v>0</v>
      </c>
    </row>
    <row r="252" spans="1:13" ht="14.25" customHeight="1">
      <c r="A252" s="158" t="s">
        <v>523</v>
      </c>
      <c r="B252" s="150"/>
      <c r="C252" s="53" t="s">
        <v>524</v>
      </c>
      <c r="D252" s="19" t="s">
        <v>40</v>
      </c>
      <c r="E252" s="89">
        <v>37490.691</v>
      </c>
      <c r="F252" s="20">
        <v>37490.691</v>
      </c>
      <c r="G252" s="33">
        <v>0</v>
      </c>
      <c r="H252" s="90">
        <v>37490.691</v>
      </c>
      <c r="I252" s="33">
        <v>37490.691</v>
      </c>
      <c r="J252" s="20">
        <v>0</v>
      </c>
      <c r="K252" s="89">
        <v>311510.0326</v>
      </c>
      <c r="L252" s="20">
        <v>311510.0326</v>
      </c>
      <c r="M252" s="21">
        <v>0</v>
      </c>
    </row>
    <row r="253" spans="1:13" ht="14.25" customHeight="1">
      <c r="A253" s="15" t="s">
        <v>525</v>
      </c>
      <c r="B253" s="10" t="s">
        <v>526</v>
      </c>
      <c r="C253" s="16" t="s">
        <v>527</v>
      </c>
      <c r="D253" s="10" t="s">
        <v>53</v>
      </c>
      <c r="E253" s="84">
        <v>0</v>
      </c>
      <c r="F253" s="8">
        <v>0</v>
      </c>
      <c r="G253" s="14">
        <v>0</v>
      </c>
      <c r="H253" s="94">
        <v>0</v>
      </c>
      <c r="I253" s="14">
        <v>0</v>
      </c>
      <c r="J253" s="8">
        <v>0</v>
      </c>
      <c r="K253" s="84">
        <v>2902.36496</v>
      </c>
      <c r="L253" s="14">
        <v>2902.36496</v>
      </c>
      <c r="M253" s="9">
        <v>0</v>
      </c>
    </row>
    <row r="254" spans="1:13" ht="14.25" customHeight="1">
      <c r="A254" s="10" t="s">
        <v>528</v>
      </c>
      <c r="B254" s="15" t="s">
        <v>529</v>
      </c>
      <c r="C254" s="6" t="s">
        <v>530</v>
      </c>
      <c r="D254" s="15" t="s">
        <v>31</v>
      </c>
      <c r="E254" s="93">
        <v>0</v>
      </c>
      <c r="F254" s="14">
        <v>0</v>
      </c>
      <c r="G254" s="7">
        <v>0</v>
      </c>
      <c r="H254" s="84">
        <v>0</v>
      </c>
      <c r="I254" s="7">
        <v>0</v>
      </c>
      <c r="J254" s="14">
        <v>0</v>
      </c>
      <c r="K254" s="93">
        <v>-7755.00679</v>
      </c>
      <c r="L254" s="14">
        <v>-7755.00679</v>
      </c>
      <c r="M254" s="31">
        <v>0</v>
      </c>
    </row>
    <row r="255" spans="1:13" ht="14.25" customHeight="1">
      <c r="A255" s="158" t="s">
        <v>531</v>
      </c>
      <c r="B255" s="150"/>
      <c r="C255" s="53" t="s">
        <v>532</v>
      </c>
      <c r="D255" s="44" t="s">
        <v>40</v>
      </c>
      <c r="E255" s="89">
        <v>0</v>
      </c>
      <c r="F255" s="30">
        <v>0</v>
      </c>
      <c r="G255" s="33">
        <v>0</v>
      </c>
      <c r="H255" s="101">
        <v>0</v>
      </c>
      <c r="I255" s="33">
        <v>0</v>
      </c>
      <c r="J255" s="20">
        <v>0</v>
      </c>
      <c r="K255" s="89">
        <v>-4852.64183</v>
      </c>
      <c r="L255" s="33">
        <v>-4852.64183</v>
      </c>
      <c r="M255" s="21">
        <v>0</v>
      </c>
    </row>
    <row r="256" spans="1:13" ht="14.25" customHeight="1">
      <c r="A256" s="15" t="s">
        <v>533</v>
      </c>
      <c r="B256" s="10" t="s">
        <v>534</v>
      </c>
      <c r="C256" s="16" t="s">
        <v>535</v>
      </c>
      <c r="D256" s="10" t="s">
        <v>53</v>
      </c>
      <c r="E256" s="84">
        <v>0</v>
      </c>
      <c r="F256" s="7">
        <v>0</v>
      </c>
      <c r="G256" s="14">
        <v>0</v>
      </c>
      <c r="H256" s="93">
        <v>0</v>
      </c>
      <c r="I256" s="14">
        <v>0</v>
      </c>
      <c r="J256" s="7">
        <v>0</v>
      </c>
      <c r="K256" s="84">
        <v>40100.90475</v>
      </c>
      <c r="L256" s="14">
        <v>40100.90475</v>
      </c>
      <c r="M256" s="9">
        <v>0</v>
      </c>
    </row>
    <row r="257" spans="1:13" ht="14.25" customHeight="1">
      <c r="A257" s="158" t="s">
        <v>536</v>
      </c>
      <c r="B257" s="150"/>
      <c r="C257" s="18" t="s">
        <v>537</v>
      </c>
      <c r="D257" s="32" t="s">
        <v>40</v>
      </c>
      <c r="E257" s="90">
        <v>0</v>
      </c>
      <c r="F257" s="33">
        <v>0</v>
      </c>
      <c r="G257" s="20">
        <v>0</v>
      </c>
      <c r="H257" s="89">
        <v>0</v>
      </c>
      <c r="I257" s="20">
        <v>0</v>
      </c>
      <c r="J257" s="33">
        <v>0</v>
      </c>
      <c r="K257" s="90">
        <v>40100.90475</v>
      </c>
      <c r="L257" s="20">
        <v>40100.90475</v>
      </c>
      <c r="M257" s="21">
        <v>0</v>
      </c>
    </row>
    <row r="258" spans="1:13" ht="14.25" customHeight="1">
      <c r="A258" s="27" t="s">
        <v>538</v>
      </c>
      <c r="B258" s="15" t="s">
        <v>539</v>
      </c>
      <c r="C258" s="12" t="s">
        <v>540</v>
      </c>
      <c r="D258" s="15" t="s">
        <v>53</v>
      </c>
      <c r="E258" s="94">
        <v>0</v>
      </c>
      <c r="F258" s="14">
        <v>0</v>
      </c>
      <c r="G258" s="8">
        <v>0</v>
      </c>
      <c r="H258" s="84">
        <v>0</v>
      </c>
      <c r="I258" s="8">
        <v>0</v>
      </c>
      <c r="J258" s="14">
        <v>0</v>
      </c>
      <c r="K258" s="94">
        <v>6622.92904</v>
      </c>
      <c r="L258" s="14">
        <v>6622.92904</v>
      </c>
      <c r="M258" s="9">
        <v>0</v>
      </c>
    </row>
    <row r="259" spans="1:13" ht="14.25" customHeight="1">
      <c r="A259" s="15" t="s">
        <v>541</v>
      </c>
      <c r="B259" s="10" t="s">
        <v>542</v>
      </c>
      <c r="C259" s="16" t="s">
        <v>543</v>
      </c>
      <c r="D259" s="10" t="s">
        <v>31</v>
      </c>
      <c r="E259" s="84">
        <v>0</v>
      </c>
      <c r="F259" s="8">
        <v>0</v>
      </c>
      <c r="G259" s="14">
        <v>0</v>
      </c>
      <c r="H259" s="94">
        <v>0</v>
      </c>
      <c r="I259" s="14">
        <v>0</v>
      </c>
      <c r="J259" s="8">
        <v>0</v>
      </c>
      <c r="K259" s="84">
        <v>-9979.70805</v>
      </c>
      <c r="L259" s="17">
        <v>-9979.70805</v>
      </c>
      <c r="M259" s="67">
        <v>0</v>
      </c>
    </row>
    <row r="260" spans="1:13" ht="14.25" customHeight="1">
      <c r="A260" s="158" t="s">
        <v>544</v>
      </c>
      <c r="B260" s="150"/>
      <c r="C260" s="18" t="s">
        <v>545</v>
      </c>
      <c r="D260" s="19" t="s">
        <v>40</v>
      </c>
      <c r="E260" s="90">
        <v>0</v>
      </c>
      <c r="F260" s="20">
        <v>0</v>
      </c>
      <c r="G260" s="20">
        <v>0</v>
      </c>
      <c r="H260" s="90">
        <v>0</v>
      </c>
      <c r="I260" s="20">
        <v>0</v>
      </c>
      <c r="J260" s="20">
        <v>0</v>
      </c>
      <c r="K260" s="90">
        <v>-3356.77901</v>
      </c>
      <c r="L260" s="20">
        <v>-3356.77901</v>
      </c>
      <c r="M260" s="68">
        <v>0</v>
      </c>
    </row>
    <row r="261" spans="1:13" ht="14.25" customHeight="1">
      <c r="A261" s="159" t="s">
        <v>546</v>
      </c>
      <c r="B261" s="150"/>
      <c r="C261" s="22" t="s">
        <v>547</v>
      </c>
      <c r="D261" s="23" t="s">
        <v>40</v>
      </c>
      <c r="E261" s="75">
        <v>37490.691</v>
      </c>
      <c r="F261" s="24">
        <v>37490.691</v>
      </c>
      <c r="G261" s="24">
        <v>0</v>
      </c>
      <c r="H261" s="75">
        <v>37490.691</v>
      </c>
      <c r="I261" s="24">
        <v>37490.691</v>
      </c>
      <c r="J261" s="24">
        <v>0</v>
      </c>
      <c r="K261" s="75">
        <v>343401.51651</v>
      </c>
      <c r="L261" s="25">
        <v>343401.51651</v>
      </c>
      <c r="M261" s="26">
        <v>0</v>
      </c>
    </row>
    <row r="262" spans="1:13" ht="21" customHeight="1">
      <c r="A262" s="27" t="s">
        <v>548</v>
      </c>
      <c r="B262" s="15" t="s">
        <v>549</v>
      </c>
      <c r="C262" s="28" t="s">
        <v>550</v>
      </c>
      <c r="D262" s="15" t="s">
        <v>53</v>
      </c>
      <c r="E262" s="95">
        <v>0</v>
      </c>
      <c r="F262" s="14">
        <v>0</v>
      </c>
      <c r="G262" s="17">
        <v>0</v>
      </c>
      <c r="H262" s="84">
        <v>0</v>
      </c>
      <c r="I262" s="14">
        <v>0</v>
      </c>
      <c r="J262" s="14">
        <v>0</v>
      </c>
      <c r="K262" s="84">
        <v>1354.94336</v>
      </c>
      <c r="L262" s="14">
        <v>1354.94336</v>
      </c>
      <c r="M262" s="69">
        <v>0</v>
      </c>
    </row>
    <row r="263" spans="1:13" ht="14.25" customHeight="1">
      <c r="A263" s="158" t="s">
        <v>551</v>
      </c>
      <c r="B263" s="150"/>
      <c r="C263" s="18" t="s">
        <v>552</v>
      </c>
      <c r="D263" s="19" t="s">
        <v>40</v>
      </c>
      <c r="E263" s="90">
        <v>0</v>
      </c>
      <c r="F263" s="20">
        <v>0</v>
      </c>
      <c r="G263" s="20">
        <v>0</v>
      </c>
      <c r="H263" s="90">
        <v>0</v>
      </c>
      <c r="I263" s="20">
        <v>0</v>
      </c>
      <c r="J263" s="30">
        <v>0</v>
      </c>
      <c r="K263" s="90">
        <v>1354.94336</v>
      </c>
      <c r="L263" s="20">
        <v>1354.94336</v>
      </c>
      <c r="M263" s="68">
        <v>0</v>
      </c>
    </row>
    <row r="264" spans="1:13" ht="14.25" customHeight="1">
      <c r="A264" s="159" t="s">
        <v>553</v>
      </c>
      <c r="B264" s="150"/>
      <c r="C264" s="22" t="s">
        <v>552</v>
      </c>
      <c r="D264" s="23" t="s">
        <v>40</v>
      </c>
      <c r="E264" s="75">
        <v>0</v>
      </c>
      <c r="F264" s="24">
        <v>0</v>
      </c>
      <c r="G264" s="24">
        <v>0</v>
      </c>
      <c r="H264" s="75">
        <v>0</v>
      </c>
      <c r="I264" s="24">
        <v>0</v>
      </c>
      <c r="J264" s="24">
        <v>0</v>
      </c>
      <c r="K264" s="75">
        <v>1354.94336</v>
      </c>
      <c r="L264" s="25">
        <v>1354.94336</v>
      </c>
      <c r="M264" s="26">
        <v>0</v>
      </c>
    </row>
    <row r="265" spans="1:13" ht="14.25" customHeight="1">
      <c r="A265" s="15" t="s">
        <v>554</v>
      </c>
      <c r="B265" s="15" t="s">
        <v>555</v>
      </c>
      <c r="C265" s="16" t="s">
        <v>556</v>
      </c>
      <c r="D265" s="15" t="s">
        <v>53</v>
      </c>
      <c r="E265" s="84">
        <v>0</v>
      </c>
      <c r="F265" s="14">
        <v>0</v>
      </c>
      <c r="G265" s="14">
        <v>0</v>
      </c>
      <c r="H265" s="84">
        <v>0</v>
      </c>
      <c r="I265" s="14">
        <v>0</v>
      </c>
      <c r="J265" s="14">
        <v>0</v>
      </c>
      <c r="K265" s="84">
        <v>19509.64878</v>
      </c>
      <c r="L265" s="14">
        <v>19509.64878</v>
      </c>
      <c r="M265" s="69">
        <v>0</v>
      </c>
    </row>
    <row r="266" spans="1:13" ht="14.25" customHeight="1">
      <c r="A266" s="158" t="s">
        <v>557</v>
      </c>
      <c r="B266" s="150"/>
      <c r="C266" s="18" t="s">
        <v>556</v>
      </c>
      <c r="D266" s="19" t="s">
        <v>40</v>
      </c>
      <c r="E266" s="90">
        <v>0</v>
      </c>
      <c r="F266" s="20">
        <v>0</v>
      </c>
      <c r="G266" s="20">
        <v>0</v>
      </c>
      <c r="H266" s="90">
        <v>0</v>
      </c>
      <c r="I266" s="20">
        <v>0</v>
      </c>
      <c r="J266" s="20">
        <v>0</v>
      </c>
      <c r="K266" s="90">
        <v>19509.64878</v>
      </c>
      <c r="L266" s="20">
        <v>19509.64878</v>
      </c>
      <c r="M266" s="68">
        <v>0</v>
      </c>
    </row>
    <row r="267" spans="1:13" ht="14.25" customHeight="1">
      <c r="A267" s="159" t="s">
        <v>558</v>
      </c>
      <c r="B267" s="150"/>
      <c r="C267" s="22" t="s">
        <v>556</v>
      </c>
      <c r="D267" s="70" t="s">
        <v>40</v>
      </c>
      <c r="E267" s="104">
        <v>0</v>
      </c>
      <c r="F267" s="35">
        <v>0</v>
      </c>
      <c r="G267" s="35">
        <v>0</v>
      </c>
      <c r="H267" s="104">
        <v>0</v>
      </c>
      <c r="I267" s="35">
        <v>0</v>
      </c>
      <c r="J267" s="35">
        <v>0</v>
      </c>
      <c r="K267" s="104">
        <v>19509.64878</v>
      </c>
      <c r="L267" s="37">
        <v>19509.64878</v>
      </c>
      <c r="M267" s="38">
        <v>0</v>
      </c>
    </row>
    <row r="268" spans="1:13" ht="14.25" customHeight="1">
      <c r="A268" s="166" t="s">
        <v>559</v>
      </c>
      <c r="B268" s="136"/>
      <c r="C268" s="137"/>
      <c r="D268" s="65" t="s">
        <v>40</v>
      </c>
      <c r="E268" s="104">
        <v>37490.691</v>
      </c>
      <c r="F268" s="35">
        <v>37490.691</v>
      </c>
      <c r="G268" s="35">
        <v>0</v>
      </c>
      <c r="H268" s="104">
        <v>37490.691</v>
      </c>
      <c r="I268" s="35">
        <v>37490.691</v>
      </c>
      <c r="J268" s="35">
        <v>0</v>
      </c>
      <c r="K268" s="104">
        <v>364266.10865</v>
      </c>
      <c r="L268" s="35">
        <v>364266.10865</v>
      </c>
      <c r="M268" s="58">
        <v>0</v>
      </c>
    </row>
    <row r="269" spans="1:13" ht="14.25" customHeight="1">
      <c r="A269" s="164" t="s">
        <v>560</v>
      </c>
      <c r="B269" s="136"/>
      <c r="C269" s="150"/>
      <c r="D269" s="70" t="s">
        <v>40</v>
      </c>
      <c r="E269" s="104">
        <v>7760908.2539</v>
      </c>
      <c r="F269" s="35">
        <v>4815209.95021</v>
      </c>
      <c r="G269" s="35">
        <f>E269-F269</f>
        <v>2945698.3036899995</v>
      </c>
      <c r="H269" s="104">
        <v>7762993.52046</v>
      </c>
      <c r="I269" s="35">
        <v>4797221.68306</v>
      </c>
      <c r="J269" s="35">
        <f>H269-I269</f>
        <v>2965771.8374000005</v>
      </c>
      <c r="K269" s="104">
        <v>1511492.95672</v>
      </c>
      <c r="L269" s="35">
        <v>199698.99723</v>
      </c>
      <c r="M269" s="58">
        <v>1311793.95949</v>
      </c>
    </row>
    <row r="270" spans="1:13" ht="14.25" customHeight="1">
      <c r="A270" s="149" t="s">
        <v>561</v>
      </c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50"/>
    </row>
    <row r="271" spans="1:13" ht="2.25" customHeight="1">
      <c r="A271" s="168" t="s">
        <v>562</v>
      </c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3"/>
    </row>
    <row r="272" spans="1:13" ht="12" customHeight="1">
      <c r="A272" s="134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6"/>
    </row>
    <row r="273" spans="1:13" ht="14.25" customHeight="1">
      <c r="A273" s="166" t="s">
        <v>563</v>
      </c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7"/>
    </row>
    <row r="274" spans="1:13" ht="30.75" customHeight="1">
      <c r="A274" s="5" t="s">
        <v>564</v>
      </c>
      <c r="B274" s="10" t="s">
        <v>565</v>
      </c>
      <c r="C274" s="6" t="s">
        <v>566</v>
      </c>
      <c r="D274" s="10" t="s">
        <v>31</v>
      </c>
      <c r="E274" s="93">
        <v>0</v>
      </c>
      <c r="F274" s="8">
        <v>0</v>
      </c>
      <c r="G274" s="7">
        <v>0</v>
      </c>
      <c r="H274" s="94">
        <v>8.6199</v>
      </c>
      <c r="I274" s="7">
        <v>8.6199</v>
      </c>
      <c r="J274" s="8">
        <v>0</v>
      </c>
      <c r="K274" s="93">
        <v>0</v>
      </c>
      <c r="L274" s="7">
        <v>0</v>
      </c>
      <c r="M274" s="69">
        <v>0</v>
      </c>
    </row>
    <row r="275" spans="1:13" ht="30.75" customHeight="1">
      <c r="A275" s="10" t="s">
        <v>567</v>
      </c>
      <c r="B275" s="15" t="s">
        <v>565</v>
      </c>
      <c r="C275" s="12" t="s">
        <v>566</v>
      </c>
      <c r="D275" s="15" t="s">
        <v>53</v>
      </c>
      <c r="E275" s="94">
        <v>0</v>
      </c>
      <c r="F275" s="14">
        <v>0</v>
      </c>
      <c r="G275" s="8">
        <v>0</v>
      </c>
      <c r="H275" s="84">
        <v>0</v>
      </c>
      <c r="I275" s="8">
        <v>0</v>
      </c>
      <c r="J275" s="14">
        <v>0</v>
      </c>
      <c r="K275" s="94">
        <v>31.70028</v>
      </c>
      <c r="L275" s="14">
        <v>31.70028</v>
      </c>
      <c r="M275" s="69">
        <v>0</v>
      </c>
    </row>
    <row r="276" spans="1:13" ht="30.75" customHeight="1">
      <c r="A276" s="15" t="s">
        <v>568</v>
      </c>
      <c r="B276" s="10" t="s">
        <v>569</v>
      </c>
      <c r="C276" s="16" t="s">
        <v>570</v>
      </c>
      <c r="D276" s="10" t="s">
        <v>53</v>
      </c>
      <c r="E276" s="84">
        <v>0</v>
      </c>
      <c r="F276" s="8">
        <v>0</v>
      </c>
      <c r="G276" s="14">
        <v>0</v>
      </c>
      <c r="H276" s="94">
        <v>0</v>
      </c>
      <c r="I276" s="14">
        <v>0</v>
      </c>
      <c r="J276" s="8">
        <v>0</v>
      </c>
      <c r="K276" s="84">
        <v>23.25183</v>
      </c>
      <c r="L276" s="17">
        <v>23.25183</v>
      </c>
      <c r="M276" s="69">
        <v>0</v>
      </c>
    </row>
    <row r="277" spans="1:13" ht="30.75" customHeight="1">
      <c r="A277" s="10" t="s">
        <v>571</v>
      </c>
      <c r="B277" s="50" t="s">
        <v>572</v>
      </c>
      <c r="C277" s="12" t="s">
        <v>573</v>
      </c>
      <c r="D277" s="50" t="s">
        <v>31</v>
      </c>
      <c r="E277" s="94">
        <v>0.01639</v>
      </c>
      <c r="F277" s="46">
        <v>0.01639</v>
      </c>
      <c r="G277" s="8">
        <v>0</v>
      </c>
      <c r="H277" s="121">
        <v>248.52597</v>
      </c>
      <c r="I277" s="8">
        <v>248.52597</v>
      </c>
      <c r="J277" s="46">
        <v>0</v>
      </c>
      <c r="K277" s="94">
        <v>0</v>
      </c>
      <c r="L277" s="14">
        <v>0</v>
      </c>
      <c r="M277" s="31">
        <v>0</v>
      </c>
    </row>
    <row r="278" spans="1:13" ht="30.75" customHeight="1">
      <c r="A278" s="50" t="s">
        <v>574</v>
      </c>
      <c r="B278" s="15" t="s">
        <v>572</v>
      </c>
      <c r="C278" s="51" t="s">
        <v>573</v>
      </c>
      <c r="D278" s="15" t="s">
        <v>53</v>
      </c>
      <c r="E278" s="121">
        <v>0</v>
      </c>
      <c r="F278" s="14">
        <v>0</v>
      </c>
      <c r="G278" s="46">
        <v>0</v>
      </c>
      <c r="H278" s="84">
        <v>0</v>
      </c>
      <c r="I278" s="46">
        <v>0</v>
      </c>
      <c r="J278" s="14">
        <v>0</v>
      </c>
      <c r="K278" s="121">
        <v>869.60622</v>
      </c>
      <c r="L278" s="14">
        <v>869.60622</v>
      </c>
      <c r="M278" s="69">
        <v>0</v>
      </c>
    </row>
    <row r="279" spans="1:13" ht="23.25" customHeight="1">
      <c r="A279" s="158" t="s">
        <v>575</v>
      </c>
      <c r="B279" s="150"/>
      <c r="C279" s="52" t="s">
        <v>576</v>
      </c>
      <c r="D279" s="32" t="s">
        <v>40</v>
      </c>
      <c r="E279" s="122">
        <v>0.01639</v>
      </c>
      <c r="F279" s="33">
        <v>0.01639</v>
      </c>
      <c r="G279" s="49">
        <v>0</v>
      </c>
      <c r="H279" s="89">
        <v>257.14587</v>
      </c>
      <c r="I279" s="49">
        <v>257.14587</v>
      </c>
      <c r="J279" s="33">
        <v>0</v>
      </c>
      <c r="K279" s="122">
        <v>924.55833</v>
      </c>
      <c r="L279" s="20">
        <v>924.55833</v>
      </c>
      <c r="M279" s="68">
        <v>0</v>
      </c>
    </row>
    <row r="280" spans="1:13" ht="30.75" customHeight="1">
      <c r="A280" s="27" t="s">
        <v>577</v>
      </c>
      <c r="B280" s="50" t="s">
        <v>578</v>
      </c>
      <c r="C280" s="28" t="s">
        <v>579</v>
      </c>
      <c r="D280" s="50" t="s">
        <v>31</v>
      </c>
      <c r="E280" s="95">
        <v>0</v>
      </c>
      <c r="F280" s="46">
        <v>0</v>
      </c>
      <c r="G280" s="17">
        <v>0</v>
      </c>
      <c r="H280" s="121">
        <v>107.84663</v>
      </c>
      <c r="I280" s="17">
        <v>107.84663</v>
      </c>
      <c r="J280" s="46">
        <v>0</v>
      </c>
      <c r="K280" s="95">
        <v>0</v>
      </c>
      <c r="L280" s="14">
        <v>0</v>
      </c>
      <c r="M280" s="69">
        <v>0</v>
      </c>
    </row>
    <row r="281" spans="1:13" ht="30.75" customHeight="1">
      <c r="A281" s="50" t="s">
        <v>580</v>
      </c>
      <c r="B281" s="27" t="s">
        <v>578</v>
      </c>
      <c r="C281" s="51" t="s">
        <v>579</v>
      </c>
      <c r="D281" s="27" t="s">
        <v>53</v>
      </c>
      <c r="E281" s="121">
        <v>0</v>
      </c>
      <c r="F281" s="17">
        <v>0</v>
      </c>
      <c r="G281" s="46">
        <v>0</v>
      </c>
      <c r="H281" s="95">
        <v>0</v>
      </c>
      <c r="I281" s="46">
        <v>0</v>
      </c>
      <c r="J281" s="17">
        <v>0</v>
      </c>
      <c r="K281" s="121">
        <v>609.95766</v>
      </c>
      <c r="L281" s="14">
        <v>609.95766</v>
      </c>
      <c r="M281" s="69">
        <v>0</v>
      </c>
    </row>
    <row r="282" spans="1:13" ht="30.75" customHeight="1">
      <c r="A282" s="27" t="s">
        <v>581</v>
      </c>
      <c r="B282" s="50" t="s">
        <v>582</v>
      </c>
      <c r="C282" s="28" t="s">
        <v>583</v>
      </c>
      <c r="D282" s="50" t="s">
        <v>31</v>
      </c>
      <c r="E282" s="95">
        <v>91.60689</v>
      </c>
      <c r="F282" s="46">
        <v>91.60689</v>
      </c>
      <c r="G282" s="17">
        <v>0</v>
      </c>
      <c r="H282" s="121">
        <v>15525.10948</v>
      </c>
      <c r="I282" s="17">
        <v>15525.10948</v>
      </c>
      <c r="J282" s="46">
        <v>0</v>
      </c>
      <c r="K282" s="95">
        <v>0</v>
      </c>
      <c r="L282" s="14">
        <v>0</v>
      </c>
      <c r="M282" s="31">
        <v>0</v>
      </c>
    </row>
    <row r="283" spans="1:13" ht="30.75" customHeight="1">
      <c r="A283" s="50" t="s">
        <v>584</v>
      </c>
      <c r="B283" s="15" t="s">
        <v>582</v>
      </c>
      <c r="C283" s="51" t="s">
        <v>583</v>
      </c>
      <c r="D283" s="15" t="s">
        <v>53</v>
      </c>
      <c r="E283" s="121">
        <v>0</v>
      </c>
      <c r="F283" s="14">
        <v>0</v>
      </c>
      <c r="G283" s="46">
        <v>0</v>
      </c>
      <c r="H283" s="84">
        <v>0</v>
      </c>
      <c r="I283" s="46">
        <v>0</v>
      </c>
      <c r="J283" s="14">
        <v>0</v>
      </c>
      <c r="K283" s="121">
        <v>72151.88401</v>
      </c>
      <c r="L283" s="14">
        <v>72151.88401</v>
      </c>
      <c r="M283" s="69">
        <v>0</v>
      </c>
    </row>
    <row r="284" spans="1:13" ht="33.75" customHeight="1">
      <c r="A284" s="158" t="s">
        <v>585</v>
      </c>
      <c r="B284" s="150"/>
      <c r="C284" s="52" t="s">
        <v>586</v>
      </c>
      <c r="D284" s="32" t="s">
        <v>40</v>
      </c>
      <c r="E284" s="122">
        <v>91.60689</v>
      </c>
      <c r="F284" s="33">
        <v>91.60689</v>
      </c>
      <c r="G284" s="49">
        <v>0</v>
      </c>
      <c r="H284" s="89">
        <v>15632.95611</v>
      </c>
      <c r="I284" s="49">
        <v>15632.95611</v>
      </c>
      <c r="J284" s="33">
        <v>0</v>
      </c>
      <c r="K284" s="122">
        <v>72761.84167</v>
      </c>
      <c r="L284" s="33">
        <v>72761.84167</v>
      </c>
      <c r="M284" s="68">
        <v>0</v>
      </c>
    </row>
    <row r="285" spans="1:13" ht="39.75" customHeight="1">
      <c r="A285" s="27" t="s">
        <v>587</v>
      </c>
      <c r="B285" s="50" t="s">
        <v>588</v>
      </c>
      <c r="C285" s="28" t="s">
        <v>589</v>
      </c>
      <c r="D285" s="50" t="s">
        <v>31</v>
      </c>
      <c r="E285" s="95">
        <v>0.05911</v>
      </c>
      <c r="F285" s="46">
        <v>0.05911</v>
      </c>
      <c r="G285" s="17">
        <v>0</v>
      </c>
      <c r="H285" s="121">
        <v>36.57566</v>
      </c>
      <c r="I285" s="17">
        <v>36.57566</v>
      </c>
      <c r="J285" s="46">
        <v>0</v>
      </c>
      <c r="K285" s="95">
        <v>0</v>
      </c>
      <c r="L285" s="14">
        <v>0</v>
      </c>
      <c r="M285" s="69">
        <v>0</v>
      </c>
    </row>
    <row r="286" spans="1:13" ht="39.75" customHeight="1">
      <c r="A286" s="50" t="s">
        <v>590</v>
      </c>
      <c r="B286" s="15" t="s">
        <v>588</v>
      </c>
      <c r="C286" s="51" t="s">
        <v>589</v>
      </c>
      <c r="D286" s="15" t="s">
        <v>53</v>
      </c>
      <c r="E286" s="121">
        <v>0</v>
      </c>
      <c r="F286" s="14">
        <v>0</v>
      </c>
      <c r="G286" s="14">
        <v>0</v>
      </c>
      <c r="H286" s="84">
        <v>0</v>
      </c>
      <c r="I286" s="14">
        <v>0</v>
      </c>
      <c r="J286" s="14">
        <v>0</v>
      </c>
      <c r="K286" s="84">
        <v>111.55715</v>
      </c>
      <c r="L286" s="14">
        <v>111.55715</v>
      </c>
      <c r="M286" s="69">
        <v>0</v>
      </c>
    </row>
    <row r="287" spans="1:13" ht="44.25" customHeight="1">
      <c r="A287" s="158" t="s">
        <v>591</v>
      </c>
      <c r="B287" s="150"/>
      <c r="C287" s="18" t="s">
        <v>592</v>
      </c>
      <c r="D287" s="32" t="s">
        <v>40</v>
      </c>
      <c r="E287" s="90">
        <v>0.05911</v>
      </c>
      <c r="F287" s="33">
        <v>0.05911</v>
      </c>
      <c r="G287" s="20">
        <v>0</v>
      </c>
      <c r="H287" s="89">
        <v>36.57566</v>
      </c>
      <c r="I287" s="20">
        <v>36.57566</v>
      </c>
      <c r="J287" s="33">
        <v>0</v>
      </c>
      <c r="K287" s="90">
        <v>111.55715</v>
      </c>
      <c r="L287" s="20">
        <v>111.55715</v>
      </c>
      <c r="M287" s="68">
        <v>0</v>
      </c>
    </row>
    <row r="288" spans="1:13" ht="30.75" customHeight="1">
      <c r="A288" s="27" t="s">
        <v>593</v>
      </c>
      <c r="B288" s="15" t="s">
        <v>594</v>
      </c>
      <c r="C288" s="12" t="s">
        <v>595</v>
      </c>
      <c r="D288" s="15" t="s">
        <v>31</v>
      </c>
      <c r="E288" s="94">
        <v>5.03259</v>
      </c>
      <c r="F288" s="14">
        <v>5.03259</v>
      </c>
      <c r="G288" s="8">
        <v>0</v>
      </c>
      <c r="H288" s="84">
        <v>49.48889</v>
      </c>
      <c r="I288" s="8">
        <v>49.48889</v>
      </c>
      <c r="J288" s="14">
        <v>0</v>
      </c>
      <c r="K288" s="94">
        <v>0</v>
      </c>
      <c r="L288" s="14">
        <v>0</v>
      </c>
      <c r="M288" s="69">
        <v>0</v>
      </c>
    </row>
    <row r="289" spans="1:13" ht="30.75" customHeight="1">
      <c r="A289" s="15" t="s">
        <v>596</v>
      </c>
      <c r="B289" s="10" t="s">
        <v>594</v>
      </c>
      <c r="C289" s="16" t="s">
        <v>595</v>
      </c>
      <c r="D289" s="10" t="s">
        <v>53</v>
      </c>
      <c r="E289" s="84">
        <v>0</v>
      </c>
      <c r="F289" s="8">
        <v>0</v>
      </c>
      <c r="G289" s="14">
        <v>0</v>
      </c>
      <c r="H289" s="94">
        <v>0</v>
      </c>
      <c r="I289" s="14">
        <v>0</v>
      </c>
      <c r="J289" s="8">
        <v>0</v>
      </c>
      <c r="K289" s="84">
        <v>124.39773</v>
      </c>
      <c r="L289" s="17">
        <v>124.39773</v>
      </c>
      <c r="M289" s="69">
        <v>0</v>
      </c>
    </row>
    <row r="290" spans="1:13" ht="33.75" customHeight="1">
      <c r="A290" s="158" t="s">
        <v>597</v>
      </c>
      <c r="B290" s="150"/>
      <c r="C290" s="18" t="s">
        <v>598</v>
      </c>
      <c r="D290" s="19" t="s">
        <v>40</v>
      </c>
      <c r="E290" s="90">
        <v>5.03259</v>
      </c>
      <c r="F290" s="20">
        <v>5.03259</v>
      </c>
      <c r="G290" s="20">
        <v>0</v>
      </c>
      <c r="H290" s="90">
        <v>49.48889</v>
      </c>
      <c r="I290" s="20">
        <v>49.48889</v>
      </c>
      <c r="J290" s="20">
        <v>0</v>
      </c>
      <c r="K290" s="90">
        <v>124.39773</v>
      </c>
      <c r="L290" s="20">
        <v>124.39773</v>
      </c>
      <c r="M290" s="68">
        <v>0</v>
      </c>
    </row>
    <row r="291" spans="1:13" ht="14.25" customHeight="1">
      <c r="A291" s="159" t="s">
        <v>599</v>
      </c>
      <c r="B291" s="161"/>
      <c r="C291" s="22" t="s">
        <v>600</v>
      </c>
      <c r="D291" s="23" t="s">
        <v>40</v>
      </c>
      <c r="E291" s="75">
        <v>96.71498</v>
      </c>
      <c r="F291" s="24">
        <v>96.71498</v>
      </c>
      <c r="G291" s="24">
        <v>0</v>
      </c>
      <c r="H291" s="75">
        <v>15976.16653</v>
      </c>
      <c r="I291" s="24">
        <v>15976.16653</v>
      </c>
      <c r="J291" s="24">
        <v>0</v>
      </c>
      <c r="K291" s="75">
        <v>73922.35488</v>
      </c>
      <c r="L291" s="25">
        <v>73922.35488</v>
      </c>
      <c r="M291" s="26">
        <v>0</v>
      </c>
    </row>
    <row r="292" spans="1:13" ht="39.75" customHeight="1">
      <c r="A292" s="27" t="s">
        <v>601</v>
      </c>
      <c r="B292" s="15" t="s">
        <v>602</v>
      </c>
      <c r="C292" s="28" t="s">
        <v>603</v>
      </c>
      <c r="D292" s="15" t="s">
        <v>31</v>
      </c>
      <c r="E292" s="95">
        <v>0.44473</v>
      </c>
      <c r="F292" s="14">
        <v>0.44473</v>
      </c>
      <c r="G292" s="17">
        <v>0</v>
      </c>
      <c r="H292" s="84">
        <v>958.21286</v>
      </c>
      <c r="I292" s="17">
        <v>958.21286</v>
      </c>
      <c r="J292" s="14">
        <v>0</v>
      </c>
      <c r="K292" s="95">
        <v>0</v>
      </c>
      <c r="L292" s="14">
        <v>0</v>
      </c>
      <c r="M292" s="69">
        <v>0</v>
      </c>
    </row>
    <row r="293" spans="1:13" ht="39.75" customHeight="1">
      <c r="A293" s="15" t="s">
        <v>604</v>
      </c>
      <c r="B293" s="10" t="s">
        <v>602</v>
      </c>
      <c r="C293" s="16" t="s">
        <v>603</v>
      </c>
      <c r="D293" s="10" t="s">
        <v>53</v>
      </c>
      <c r="E293" s="84">
        <v>0</v>
      </c>
      <c r="F293" s="8">
        <v>0</v>
      </c>
      <c r="G293" s="14">
        <v>0</v>
      </c>
      <c r="H293" s="94">
        <v>0</v>
      </c>
      <c r="I293" s="14">
        <v>0</v>
      </c>
      <c r="J293" s="8">
        <v>0</v>
      </c>
      <c r="K293" s="84">
        <v>7517.11388</v>
      </c>
      <c r="L293" s="17">
        <v>7517.11388</v>
      </c>
      <c r="M293" s="69">
        <v>0</v>
      </c>
    </row>
    <row r="294" spans="1:13" ht="23.25" customHeight="1">
      <c r="A294" s="158" t="s">
        <v>605</v>
      </c>
      <c r="B294" s="161"/>
      <c r="C294" s="18" t="s">
        <v>606</v>
      </c>
      <c r="D294" s="19" t="s">
        <v>40</v>
      </c>
      <c r="E294" s="90">
        <v>0.44473</v>
      </c>
      <c r="F294" s="20">
        <v>0.44473</v>
      </c>
      <c r="G294" s="20">
        <v>0</v>
      </c>
      <c r="H294" s="90">
        <v>958.21286</v>
      </c>
      <c r="I294" s="20">
        <v>958.21286</v>
      </c>
      <c r="J294" s="20">
        <v>0</v>
      </c>
      <c r="K294" s="90">
        <v>7517.11388</v>
      </c>
      <c r="L294" s="20">
        <v>7517.11388</v>
      </c>
      <c r="M294" s="68">
        <v>0</v>
      </c>
    </row>
    <row r="295" spans="1:13" ht="14.25" customHeight="1">
      <c r="A295" s="159" t="s">
        <v>607</v>
      </c>
      <c r="B295" s="161"/>
      <c r="C295" s="22" t="s">
        <v>608</v>
      </c>
      <c r="D295" s="23" t="s">
        <v>40</v>
      </c>
      <c r="E295" s="75">
        <v>0.44473</v>
      </c>
      <c r="F295" s="24">
        <v>0.44473</v>
      </c>
      <c r="G295" s="24">
        <v>0</v>
      </c>
      <c r="H295" s="75">
        <v>958.21286</v>
      </c>
      <c r="I295" s="24">
        <v>958.21286</v>
      </c>
      <c r="J295" s="24">
        <v>0</v>
      </c>
      <c r="K295" s="75">
        <v>7517.11388</v>
      </c>
      <c r="L295" s="25">
        <v>7517.11388</v>
      </c>
      <c r="M295" s="26">
        <v>0</v>
      </c>
    </row>
    <row r="296" spans="1:13" ht="21" customHeight="1">
      <c r="A296" s="27" t="s">
        <v>609</v>
      </c>
      <c r="B296" s="15" t="s">
        <v>610</v>
      </c>
      <c r="C296" s="28" t="s">
        <v>611</v>
      </c>
      <c r="D296" s="15" t="s">
        <v>31</v>
      </c>
      <c r="E296" s="95">
        <v>82597.80247</v>
      </c>
      <c r="F296" s="14">
        <v>82597.80247</v>
      </c>
      <c r="G296" s="17">
        <v>0</v>
      </c>
      <c r="H296" s="84">
        <v>82180.62666</v>
      </c>
      <c r="I296" s="17">
        <v>82180.62666</v>
      </c>
      <c r="J296" s="14">
        <v>0</v>
      </c>
      <c r="K296" s="95">
        <v>-3357.09651</v>
      </c>
      <c r="L296" s="17">
        <v>-3357.09651</v>
      </c>
      <c r="M296" s="55">
        <v>0</v>
      </c>
    </row>
    <row r="297" spans="1:13" ht="14.25" customHeight="1">
      <c r="A297" s="15" t="s">
        <v>612</v>
      </c>
      <c r="B297" s="10" t="s">
        <v>613</v>
      </c>
      <c r="C297" s="16" t="s">
        <v>614</v>
      </c>
      <c r="D297" s="10" t="s">
        <v>31</v>
      </c>
      <c r="E297" s="84">
        <v>597.2455</v>
      </c>
      <c r="F297" s="8">
        <v>597.2455</v>
      </c>
      <c r="G297" s="14">
        <v>0</v>
      </c>
      <c r="H297" s="94">
        <v>977.1045</v>
      </c>
      <c r="I297" s="14">
        <v>977.1045</v>
      </c>
      <c r="J297" s="8">
        <v>0</v>
      </c>
      <c r="K297" s="84">
        <v>0</v>
      </c>
      <c r="L297" s="14">
        <v>0</v>
      </c>
      <c r="M297" s="69">
        <v>0</v>
      </c>
    </row>
    <row r="298" spans="1:13" ht="14.25" customHeight="1">
      <c r="A298" s="10" t="s">
        <v>615</v>
      </c>
      <c r="B298" s="15" t="s">
        <v>613</v>
      </c>
      <c r="C298" s="6" t="s">
        <v>614</v>
      </c>
      <c r="D298" s="15" t="s">
        <v>53</v>
      </c>
      <c r="E298" s="93">
        <v>0</v>
      </c>
      <c r="F298" s="14">
        <v>0</v>
      </c>
      <c r="G298" s="7">
        <v>0</v>
      </c>
      <c r="H298" s="84">
        <v>0</v>
      </c>
      <c r="I298" s="7">
        <v>0</v>
      </c>
      <c r="J298" s="14">
        <v>0</v>
      </c>
      <c r="K298" s="93">
        <v>3271.27929</v>
      </c>
      <c r="L298" s="14">
        <v>3271.27929</v>
      </c>
      <c r="M298" s="69">
        <v>0</v>
      </c>
    </row>
    <row r="299" spans="1:13" ht="14.25" customHeight="1">
      <c r="A299" s="158" t="s">
        <v>616</v>
      </c>
      <c r="B299" s="161"/>
      <c r="C299" s="53" t="s">
        <v>617</v>
      </c>
      <c r="D299" s="19" t="s">
        <v>40</v>
      </c>
      <c r="E299" s="89">
        <v>83195.04797</v>
      </c>
      <c r="F299" s="20">
        <v>83195.04797</v>
      </c>
      <c r="G299" s="33">
        <v>0</v>
      </c>
      <c r="H299" s="90">
        <v>83157.73116</v>
      </c>
      <c r="I299" s="33">
        <v>83157.73116</v>
      </c>
      <c r="J299" s="20">
        <v>0</v>
      </c>
      <c r="K299" s="89">
        <v>-85.81722</v>
      </c>
      <c r="L299" s="20">
        <v>-85.81722</v>
      </c>
      <c r="M299" s="68">
        <v>0</v>
      </c>
    </row>
    <row r="300" spans="1:13" ht="21" customHeight="1">
      <c r="A300" s="15" t="s">
        <v>618</v>
      </c>
      <c r="B300" s="10" t="s">
        <v>619</v>
      </c>
      <c r="C300" s="16" t="s">
        <v>620</v>
      </c>
      <c r="D300" s="10" t="s">
        <v>31</v>
      </c>
      <c r="E300" s="84">
        <v>537.33462</v>
      </c>
      <c r="F300" s="8">
        <v>537.33462</v>
      </c>
      <c r="G300" s="14">
        <v>0</v>
      </c>
      <c r="H300" s="94">
        <v>919.77608</v>
      </c>
      <c r="I300" s="14">
        <v>919.77608</v>
      </c>
      <c r="J300" s="8">
        <v>0</v>
      </c>
      <c r="K300" s="84">
        <v>0</v>
      </c>
      <c r="L300" s="14">
        <v>0</v>
      </c>
      <c r="M300" s="69">
        <v>0</v>
      </c>
    </row>
    <row r="301" spans="1:13" ht="21" customHeight="1">
      <c r="A301" s="10" t="s">
        <v>621</v>
      </c>
      <c r="B301" s="15" t="s">
        <v>619</v>
      </c>
      <c r="C301" s="12" t="s">
        <v>620</v>
      </c>
      <c r="D301" s="15" t="s">
        <v>53</v>
      </c>
      <c r="E301" s="94">
        <v>0</v>
      </c>
      <c r="F301" s="14">
        <v>0</v>
      </c>
      <c r="G301" s="8">
        <v>0</v>
      </c>
      <c r="H301" s="84">
        <v>0</v>
      </c>
      <c r="I301" s="8">
        <v>0</v>
      </c>
      <c r="J301" s="14">
        <v>0</v>
      </c>
      <c r="K301" s="94">
        <v>1733.12361</v>
      </c>
      <c r="L301" s="14">
        <v>1733.12361</v>
      </c>
      <c r="M301" s="31">
        <v>0</v>
      </c>
    </row>
    <row r="302" spans="1:13" ht="21" customHeight="1">
      <c r="A302" s="15" t="s">
        <v>622</v>
      </c>
      <c r="B302" s="10" t="s">
        <v>623</v>
      </c>
      <c r="C302" s="16" t="s">
        <v>624</v>
      </c>
      <c r="D302" s="10" t="s">
        <v>31</v>
      </c>
      <c r="E302" s="84">
        <v>0</v>
      </c>
      <c r="F302" s="8">
        <v>0</v>
      </c>
      <c r="G302" s="14">
        <v>0</v>
      </c>
      <c r="H302" s="94">
        <v>803.71651</v>
      </c>
      <c r="I302" s="14">
        <v>803.71651</v>
      </c>
      <c r="J302" s="8">
        <v>0</v>
      </c>
      <c r="K302" s="84">
        <v>0</v>
      </c>
      <c r="L302" s="14">
        <v>0</v>
      </c>
      <c r="M302" s="69">
        <v>0</v>
      </c>
    </row>
    <row r="303" spans="1:13" ht="21" customHeight="1">
      <c r="A303" s="10" t="s">
        <v>625</v>
      </c>
      <c r="B303" s="15" t="s">
        <v>623</v>
      </c>
      <c r="C303" s="12" t="s">
        <v>624</v>
      </c>
      <c r="D303" s="15" t="s">
        <v>53</v>
      </c>
      <c r="E303" s="94">
        <v>0</v>
      </c>
      <c r="F303" s="14">
        <v>0</v>
      </c>
      <c r="G303" s="8">
        <v>0</v>
      </c>
      <c r="H303" s="84">
        <v>0</v>
      </c>
      <c r="I303" s="8">
        <v>0</v>
      </c>
      <c r="J303" s="14">
        <v>0</v>
      </c>
      <c r="K303" s="94">
        <v>2999.15089</v>
      </c>
      <c r="L303" s="17">
        <v>2999.15089</v>
      </c>
      <c r="M303" s="69">
        <v>0</v>
      </c>
    </row>
    <row r="304" spans="1:13" ht="14.25" customHeight="1">
      <c r="A304" s="158" t="s">
        <v>626</v>
      </c>
      <c r="B304" s="161"/>
      <c r="C304" s="18" t="s">
        <v>627</v>
      </c>
      <c r="D304" s="19" t="s">
        <v>40</v>
      </c>
      <c r="E304" s="90">
        <v>537.33462</v>
      </c>
      <c r="F304" s="20">
        <v>537.33462</v>
      </c>
      <c r="G304" s="20">
        <v>0</v>
      </c>
      <c r="H304" s="101">
        <v>1723.49259</v>
      </c>
      <c r="I304" s="20">
        <v>1723.49259</v>
      </c>
      <c r="J304" s="30">
        <v>0</v>
      </c>
      <c r="K304" s="90">
        <v>4732.2745</v>
      </c>
      <c r="L304" s="20">
        <v>4732.2745</v>
      </c>
      <c r="M304" s="68">
        <v>0</v>
      </c>
    </row>
    <row r="305" spans="1:13" ht="23.25" customHeight="1">
      <c r="A305" s="159" t="s">
        <v>628</v>
      </c>
      <c r="B305" s="161"/>
      <c r="C305" s="22" t="s">
        <v>629</v>
      </c>
      <c r="D305" s="23" t="s">
        <v>40</v>
      </c>
      <c r="E305" s="75">
        <v>83732.38259</v>
      </c>
      <c r="F305" s="24">
        <v>83732.38259</v>
      </c>
      <c r="G305" s="24">
        <v>0</v>
      </c>
      <c r="H305" s="75">
        <v>84881.22375</v>
      </c>
      <c r="I305" s="24">
        <v>84881.22375</v>
      </c>
      <c r="J305" s="24">
        <v>0</v>
      </c>
      <c r="K305" s="75">
        <v>4646.45728</v>
      </c>
      <c r="L305" s="25">
        <v>4646.45728</v>
      </c>
      <c r="M305" s="26">
        <v>0</v>
      </c>
    </row>
    <row r="306" spans="1:13" ht="14.25" customHeight="1">
      <c r="A306" s="15" t="s">
        <v>630</v>
      </c>
      <c r="B306" s="27" t="s">
        <v>631</v>
      </c>
      <c r="C306" s="16" t="s">
        <v>632</v>
      </c>
      <c r="D306" s="27" t="s">
        <v>53</v>
      </c>
      <c r="E306" s="84">
        <v>0</v>
      </c>
      <c r="F306" s="17">
        <v>0</v>
      </c>
      <c r="G306" s="14">
        <v>0</v>
      </c>
      <c r="H306" s="95">
        <v>14.95638</v>
      </c>
      <c r="I306" s="14">
        <v>14.95638</v>
      </c>
      <c r="J306" s="17">
        <v>0</v>
      </c>
      <c r="K306" s="84">
        <v>14.95638</v>
      </c>
      <c r="L306" s="17">
        <v>14.95638</v>
      </c>
      <c r="M306" s="69">
        <v>0</v>
      </c>
    </row>
    <row r="307" spans="1:13" ht="14.25" customHeight="1">
      <c r="A307" s="158" t="s">
        <v>633</v>
      </c>
      <c r="B307" s="161"/>
      <c r="C307" s="18" t="s">
        <v>632</v>
      </c>
      <c r="D307" s="32" t="s">
        <v>40</v>
      </c>
      <c r="E307" s="90">
        <v>0</v>
      </c>
      <c r="F307" s="33">
        <v>0</v>
      </c>
      <c r="G307" s="20">
        <v>0</v>
      </c>
      <c r="H307" s="89">
        <v>14.95638</v>
      </c>
      <c r="I307" s="20">
        <v>14.95638</v>
      </c>
      <c r="J307" s="33">
        <v>0</v>
      </c>
      <c r="K307" s="90">
        <v>14.95638</v>
      </c>
      <c r="L307" s="20">
        <v>14.95638</v>
      </c>
      <c r="M307" s="68">
        <v>0</v>
      </c>
    </row>
    <row r="308" spans="1:13" ht="14.25" customHeight="1">
      <c r="A308" s="27" t="s">
        <v>634</v>
      </c>
      <c r="B308" s="15" t="s">
        <v>635</v>
      </c>
      <c r="C308" s="12" t="s">
        <v>636</v>
      </c>
      <c r="D308" s="15" t="s">
        <v>53</v>
      </c>
      <c r="E308" s="94">
        <v>0</v>
      </c>
      <c r="F308" s="14">
        <v>0</v>
      </c>
      <c r="G308" s="8">
        <v>0</v>
      </c>
      <c r="H308" s="84">
        <v>26.72243</v>
      </c>
      <c r="I308" s="8">
        <v>26.72243</v>
      </c>
      <c r="J308" s="14">
        <v>0</v>
      </c>
      <c r="K308" s="94">
        <v>108.46951</v>
      </c>
      <c r="L308" s="14">
        <v>108.46951</v>
      </c>
      <c r="M308" s="69">
        <v>0</v>
      </c>
    </row>
    <row r="309" spans="1:13" ht="14.25" customHeight="1">
      <c r="A309" s="15" t="s">
        <v>637</v>
      </c>
      <c r="B309" s="10" t="s">
        <v>638</v>
      </c>
      <c r="C309" s="16" t="s">
        <v>639</v>
      </c>
      <c r="D309" s="10" t="s">
        <v>53</v>
      </c>
      <c r="E309" s="84">
        <v>0</v>
      </c>
      <c r="F309" s="8">
        <v>0</v>
      </c>
      <c r="G309" s="14">
        <v>0</v>
      </c>
      <c r="H309" s="94">
        <v>28.35496</v>
      </c>
      <c r="I309" s="14">
        <v>28.35496</v>
      </c>
      <c r="J309" s="8">
        <v>0</v>
      </c>
      <c r="K309" s="84">
        <v>49.65248</v>
      </c>
      <c r="L309" s="17">
        <v>49.65248</v>
      </c>
      <c r="M309" s="69">
        <v>0</v>
      </c>
    </row>
    <row r="310" spans="1:13" ht="14.25" customHeight="1">
      <c r="A310" s="158" t="s">
        <v>640</v>
      </c>
      <c r="B310" s="161"/>
      <c r="C310" s="18" t="s">
        <v>641</v>
      </c>
      <c r="D310" s="19" t="s">
        <v>40</v>
      </c>
      <c r="E310" s="90">
        <v>0</v>
      </c>
      <c r="F310" s="20">
        <v>0</v>
      </c>
      <c r="G310" s="20">
        <v>0</v>
      </c>
      <c r="H310" s="90">
        <v>55.07739</v>
      </c>
      <c r="I310" s="20">
        <v>55.07739</v>
      </c>
      <c r="J310" s="20">
        <v>0</v>
      </c>
      <c r="K310" s="90">
        <v>158.12199</v>
      </c>
      <c r="L310" s="20">
        <v>158.12199</v>
      </c>
      <c r="M310" s="68">
        <v>0</v>
      </c>
    </row>
    <row r="311" spans="1:13" ht="14.25" customHeight="1">
      <c r="A311" s="159" t="s">
        <v>642</v>
      </c>
      <c r="B311" s="161"/>
      <c r="C311" s="22" t="s">
        <v>641</v>
      </c>
      <c r="D311" s="23" t="s">
        <v>40</v>
      </c>
      <c r="E311" s="75">
        <v>0</v>
      </c>
      <c r="F311" s="24">
        <v>0</v>
      </c>
      <c r="G311" s="24">
        <v>0</v>
      </c>
      <c r="H311" s="75">
        <v>70.03377</v>
      </c>
      <c r="I311" s="24">
        <v>70.03377</v>
      </c>
      <c r="J311" s="24">
        <v>0</v>
      </c>
      <c r="K311" s="75">
        <v>173.07837</v>
      </c>
      <c r="L311" s="25">
        <v>173.07837</v>
      </c>
      <c r="M311" s="26">
        <v>0</v>
      </c>
    </row>
    <row r="312" spans="1:13" ht="21" customHeight="1">
      <c r="A312" s="27" t="s">
        <v>643</v>
      </c>
      <c r="B312" s="15" t="s">
        <v>644</v>
      </c>
      <c r="C312" s="28" t="s">
        <v>645</v>
      </c>
      <c r="D312" s="15" t="s">
        <v>53</v>
      </c>
      <c r="E312" s="95">
        <v>0</v>
      </c>
      <c r="F312" s="14">
        <v>0</v>
      </c>
      <c r="G312" s="17">
        <v>0</v>
      </c>
      <c r="H312" s="84">
        <v>0</v>
      </c>
      <c r="I312" s="17">
        <v>0</v>
      </c>
      <c r="J312" s="14">
        <v>0</v>
      </c>
      <c r="K312" s="95">
        <v>2.475</v>
      </c>
      <c r="L312" s="17">
        <v>2.475</v>
      </c>
      <c r="M312" s="69">
        <v>0</v>
      </c>
    </row>
    <row r="313" spans="1:13" ht="14.25" customHeight="1">
      <c r="A313" s="158" t="s">
        <v>646</v>
      </c>
      <c r="B313" s="161"/>
      <c r="C313" s="18" t="s">
        <v>647</v>
      </c>
      <c r="D313" s="19" t="s">
        <v>40</v>
      </c>
      <c r="E313" s="90">
        <v>0</v>
      </c>
      <c r="F313" s="20">
        <v>0</v>
      </c>
      <c r="G313" s="20">
        <v>0</v>
      </c>
      <c r="H313" s="101">
        <v>0</v>
      </c>
      <c r="I313" s="20">
        <v>0</v>
      </c>
      <c r="J313" s="30">
        <v>0</v>
      </c>
      <c r="K313" s="90">
        <v>2.475</v>
      </c>
      <c r="L313" s="20">
        <v>2.475</v>
      </c>
      <c r="M313" s="68">
        <v>0</v>
      </c>
    </row>
    <row r="314" spans="1:13" ht="14.25" customHeight="1">
      <c r="A314" s="159" t="s">
        <v>648</v>
      </c>
      <c r="B314" s="161"/>
      <c r="C314" s="22" t="s">
        <v>647</v>
      </c>
      <c r="D314" s="23" t="s">
        <v>40</v>
      </c>
      <c r="E314" s="75">
        <v>0</v>
      </c>
      <c r="F314" s="24">
        <v>0</v>
      </c>
      <c r="G314" s="24">
        <v>0</v>
      </c>
      <c r="H314" s="75">
        <v>0</v>
      </c>
      <c r="I314" s="24">
        <v>0</v>
      </c>
      <c r="J314" s="24">
        <v>0</v>
      </c>
      <c r="K314" s="75">
        <v>2.475</v>
      </c>
      <c r="L314" s="25">
        <v>2.475</v>
      </c>
      <c r="M314" s="26">
        <v>0</v>
      </c>
    </row>
    <row r="315" spans="1:13" ht="21" customHeight="1">
      <c r="A315" s="15" t="s">
        <v>649</v>
      </c>
      <c r="B315" s="27" t="s">
        <v>650</v>
      </c>
      <c r="C315" s="16" t="s">
        <v>651</v>
      </c>
      <c r="D315" s="27" t="s">
        <v>53</v>
      </c>
      <c r="E315" s="84">
        <v>0</v>
      </c>
      <c r="F315" s="17">
        <v>0</v>
      </c>
      <c r="G315" s="14">
        <v>0</v>
      </c>
      <c r="H315" s="95">
        <v>46.85421</v>
      </c>
      <c r="I315" s="14">
        <v>46.85421</v>
      </c>
      <c r="J315" s="17">
        <v>0</v>
      </c>
      <c r="K315" s="84">
        <v>222.04963</v>
      </c>
      <c r="L315" s="14">
        <v>222.04963</v>
      </c>
      <c r="M315" s="69">
        <v>0</v>
      </c>
    </row>
    <row r="316" spans="1:13" ht="14.25" customHeight="1">
      <c r="A316" s="10" t="s">
        <v>652</v>
      </c>
      <c r="B316" s="15" t="s">
        <v>653</v>
      </c>
      <c r="C316" s="6" t="s">
        <v>654</v>
      </c>
      <c r="D316" s="15" t="s">
        <v>53</v>
      </c>
      <c r="E316" s="93">
        <v>0</v>
      </c>
      <c r="F316" s="14">
        <v>0</v>
      </c>
      <c r="G316" s="7">
        <v>0</v>
      </c>
      <c r="H316" s="84">
        <v>0</v>
      </c>
      <c r="I316" s="7">
        <v>0</v>
      </c>
      <c r="J316" s="14">
        <v>0</v>
      </c>
      <c r="K316" s="93">
        <v>0.45</v>
      </c>
      <c r="L316" s="14">
        <v>0.45</v>
      </c>
      <c r="M316" s="69">
        <v>0</v>
      </c>
    </row>
    <row r="317" spans="1:13" ht="14.25" customHeight="1">
      <c r="A317" s="158" t="s">
        <v>655</v>
      </c>
      <c r="B317" s="161"/>
      <c r="C317" s="53" t="s">
        <v>656</v>
      </c>
      <c r="D317" s="19" t="s">
        <v>40</v>
      </c>
      <c r="E317" s="89">
        <v>0</v>
      </c>
      <c r="F317" s="20">
        <v>0</v>
      </c>
      <c r="G317" s="33">
        <v>0</v>
      </c>
      <c r="H317" s="90">
        <v>46.85421</v>
      </c>
      <c r="I317" s="33">
        <v>46.85421</v>
      </c>
      <c r="J317" s="20">
        <v>0</v>
      </c>
      <c r="K317" s="89">
        <v>222.49963</v>
      </c>
      <c r="L317" s="33">
        <v>222.49963</v>
      </c>
      <c r="M317" s="68">
        <v>0</v>
      </c>
    </row>
    <row r="318" spans="1:13" ht="21" customHeight="1">
      <c r="A318" s="15" t="s">
        <v>657</v>
      </c>
      <c r="B318" s="10" t="s">
        <v>658</v>
      </c>
      <c r="C318" s="16" t="s">
        <v>659</v>
      </c>
      <c r="D318" s="10" t="s">
        <v>53</v>
      </c>
      <c r="E318" s="84">
        <v>0.66222</v>
      </c>
      <c r="F318" s="8">
        <v>0.66222</v>
      </c>
      <c r="G318" s="14">
        <v>0</v>
      </c>
      <c r="H318" s="94">
        <v>894.36999</v>
      </c>
      <c r="I318" s="14">
        <v>894.36999</v>
      </c>
      <c r="J318" s="8">
        <v>0</v>
      </c>
      <c r="K318" s="84">
        <v>3967.73554</v>
      </c>
      <c r="L318" s="14">
        <v>3967.73554</v>
      </c>
      <c r="M318" s="69">
        <v>0</v>
      </c>
    </row>
    <row r="319" spans="1:13" ht="14.25" customHeight="1">
      <c r="A319" s="10" t="s">
        <v>660</v>
      </c>
      <c r="B319" s="15" t="s">
        <v>661</v>
      </c>
      <c r="C319" s="12" t="s">
        <v>662</v>
      </c>
      <c r="D319" s="15" t="s">
        <v>53</v>
      </c>
      <c r="E319" s="94">
        <v>0</v>
      </c>
      <c r="F319" s="14">
        <v>0</v>
      </c>
      <c r="G319" s="8">
        <v>0</v>
      </c>
      <c r="H319" s="84">
        <v>1466.27935</v>
      </c>
      <c r="I319" s="8">
        <v>1466.27935</v>
      </c>
      <c r="J319" s="14">
        <v>0</v>
      </c>
      <c r="K319" s="94">
        <v>3854.96521</v>
      </c>
      <c r="L319" s="14">
        <v>3854.96521</v>
      </c>
      <c r="M319" s="31">
        <v>0</v>
      </c>
    </row>
    <row r="320" spans="1:13" ht="21" customHeight="1">
      <c r="A320" s="15" t="s">
        <v>663</v>
      </c>
      <c r="B320" s="10" t="s">
        <v>664</v>
      </c>
      <c r="C320" s="16" t="s">
        <v>665</v>
      </c>
      <c r="D320" s="10" t="s">
        <v>53</v>
      </c>
      <c r="E320" s="84">
        <v>0.27113</v>
      </c>
      <c r="F320" s="8">
        <v>0.27113</v>
      </c>
      <c r="G320" s="14">
        <v>0</v>
      </c>
      <c r="H320" s="94">
        <v>684.82663</v>
      </c>
      <c r="I320" s="14">
        <v>684.82663</v>
      </c>
      <c r="J320" s="8">
        <v>0</v>
      </c>
      <c r="K320" s="84">
        <v>2849.70053</v>
      </c>
      <c r="L320" s="14">
        <v>2849.70053</v>
      </c>
      <c r="M320" s="69">
        <v>0</v>
      </c>
    </row>
    <row r="321" spans="1:13" ht="21" customHeight="1">
      <c r="A321" s="10" t="s">
        <v>666</v>
      </c>
      <c r="B321" s="15" t="s">
        <v>667</v>
      </c>
      <c r="C321" s="12" t="s">
        <v>668</v>
      </c>
      <c r="D321" s="15" t="s">
        <v>53</v>
      </c>
      <c r="E321" s="94">
        <v>0</v>
      </c>
      <c r="F321" s="14">
        <v>0</v>
      </c>
      <c r="G321" s="8">
        <v>0</v>
      </c>
      <c r="H321" s="84">
        <v>12.87652</v>
      </c>
      <c r="I321" s="8">
        <v>12.87652</v>
      </c>
      <c r="J321" s="14">
        <v>0</v>
      </c>
      <c r="K321" s="94">
        <v>54.70315</v>
      </c>
      <c r="L321" s="14">
        <v>54.70315</v>
      </c>
      <c r="M321" s="69">
        <v>0</v>
      </c>
    </row>
    <row r="322" spans="1:13" ht="14.25" customHeight="1">
      <c r="A322" s="15" t="s">
        <v>669</v>
      </c>
      <c r="B322" s="10" t="s">
        <v>670</v>
      </c>
      <c r="C322" s="16" t="s">
        <v>671</v>
      </c>
      <c r="D322" s="10" t="s">
        <v>53</v>
      </c>
      <c r="E322" s="84">
        <v>0.165</v>
      </c>
      <c r="F322" s="8">
        <v>0.165</v>
      </c>
      <c r="G322" s="14">
        <v>0</v>
      </c>
      <c r="H322" s="94">
        <v>5.79</v>
      </c>
      <c r="I322" s="14">
        <v>5.79</v>
      </c>
      <c r="J322" s="8">
        <v>0</v>
      </c>
      <c r="K322" s="84">
        <v>136.46839</v>
      </c>
      <c r="L322" s="17">
        <v>136.46839</v>
      </c>
      <c r="M322" s="69">
        <v>0</v>
      </c>
    </row>
    <row r="323" spans="1:13" ht="14.25" customHeight="1">
      <c r="A323" s="158" t="s">
        <v>672</v>
      </c>
      <c r="B323" s="161"/>
      <c r="C323" s="29" t="s">
        <v>673</v>
      </c>
      <c r="D323" s="19" t="s">
        <v>40</v>
      </c>
      <c r="E323" s="101">
        <v>1.09835</v>
      </c>
      <c r="F323" s="20">
        <v>1.09835</v>
      </c>
      <c r="G323" s="30">
        <v>0</v>
      </c>
      <c r="H323" s="90">
        <v>3064.14249</v>
      </c>
      <c r="I323" s="20">
        <v>3064.14249</v>
      </c>
      <c r="J323" s="20">
        <v>0</v>
      </c>
      <c r="K323" s="90">
        <v>10863.57282</v>
      </c>
      <c r="L323" s="20">
        <v>10863.57282</v>
      </c>
      <c r="M323" s="68">
        <v>0</v>
      </c>
    </row>
    <row r="324" spans="1:13" ht="14.25" customHeight="1">
      <c r="A324" s="159" t="s">
        <v>674</v>
      </c>
      <c r="B324" s="161"/>
      <c r="C324" s="22" t="s">
        <v>675</v>
      </c>
      <c r="D324" s="23" t="s">
        <v>40</v>
      </c>
      <c r="E324" s="75">
        <v>1.09835</v>
      </c>
      <c r="F324" s="24">
        <v>1.09835</v>
      </c>
      <c r="G324" s="24">
        <v>0</v>
      </c>
      <c r="H324" s="75">
        <v>3110.9967</v>
      </c>
      <c r="I324" s="24">
        <v>3110.9967</v>
      </c>
      <c r="J324" s="24">
        <v>0</v>
      </c>
      <c r="K324" s="75">
        <v>11086.07245</v>
      </c>
      <c r="L324" s="25">
        <v>11086.07245</v>
      </c>
      <c r="M324" s="26">
        <v>0</v>
      </c>
    </row>
    <row r="325" spans="1:13" ht="21" customHeight="1">
      <c r="A325" s="27" t="s">
        <v>676</v>
      </c>
      <c r="B325" s="15" t="s">
        <v>677</v>
      </c>
      <c r="C325" s="28" t="s">
        <v>678</v>
      </c>
      <c r="D325" s="15" t="s">
        <v>53</v>
      </c>
      <c r="E325" s="95">
        <v>0</v>
      </c>
      <c r="F325" s="14">
        <v>0</v>
      </c>
      <c r="G325" s="14">
        <v>0</v>
      </c>
      <c r="H325" s="84">
        <v>0.075</v>
      </c>
      <c r="I325" s="14">
        <v>0.075</v>
      </c>
      <c r="J325" s="14">
        <v>0</v>
      </c>
      <c r="K325" s="84">
        <v>0.075</v>
      </c>
      <c r="L325" s="14">
        <v>0.075</v>
      </c>
      <c r="M325" s="69">
        <v>0</v>
      </c>
    </row>
    <row r="326" spans="1:13" ht="14.25" customHeight="1">
      <c r="A326" s="158" t="s">
        <v>679</v>
      </c>
      <c r="B326" s="161"/>
      <c r="C326" s="18" t="s">
        <v>680</v>
      </c>
      <c r="D326" s="19" t="s">
        <v>40</v>
      </c>
      <c r="E326" s="90">
        <v>0</v>
      </c>
      <c r="F326" s="20">
        <v>0</v>
      </c>
      <c r="G326" s="20">
        <v>0</v>
      </c>
      <c r="H326" s="90">
        <v>0.075</v>
      </c>
      <c r="I326" s="20">
        <v>0.075</v>
      </c>
      <c r="J326" s="20">
        <v>0</v>
      </c>
      <c r="K326" s="90">
        <v>0.075</v>
      </c>
      <c r="L326" s="20">
        <v>0.075</v>
      </c>
      <c r="M326" s="63">
        <v>0</v>
      </c>
    </row>
    <row r="327" spans="1:13" ht="14.25" customHeight="1">
      <c r="A327" s="159" t="s">
        <v>681</v>
      </c>
      <c r="B327" s="161"/>
      <c r="C327" s="22" t="s">
        <v>680</v>
      </c>
      <c r="D327" s="34" t="s">
        <v>40</v>
      </c>
      <c r="E327" s="105">
        <v>0</v>
      </c>
      <c r="F327" s="36">
        <v>0</v>
      </c>
      <c r="G327" s="36">
        <v>0</v>
      </c>
      <c r="H327" s="105">
        <v>0.075</v>
      </c>
      <c r="I327" s="36">
        <v>0.075</v>
      </c>
      <c r="J327" s="36">
        <v>0</v>
      </c>
      <c r="K327" s="105">
        <v>0.075</v>
      </c>
      <c r="L327" s="45">
        <v>0.075</v>
      </c>
      <c r="M327" s="56">
        <v>0</v>
      </c>
    </row>
    <row r="328" spans="1:13" ht="14.25" customHeight="1">
      <c r="A328" s="166" t="s">
        <v>682</v>
      </c>
      <c r="B328" s="163"/>
      <c r="C328" s="162"/>
      <c r="D328" s="40" t="s">
        <v>40</v>
      </c>
      <c r="E328" s="75">
        <v>83830.64065</v>
      </c>
      <c r="F328" s="24">
        <v>83830.64065</v>
      </c>
      <c r="G328" s="24">
        <v>0</v>
      </c>
      <c r="H328" s="75">
        <v>104996.70861</v>
      </c>
      <c r="I328" s="24">
        <v>104996.70861</v>
      </c>
      <c r="J328" s="24">
        <v>0</v>
      </c>
      <c r="K328" s="75">
        <v>97347.62686</v>
      </c>
      <c r="L328" s="24">
        <v>97347.62686</v>
      </c>
      <c r="M328" s="41">
        <v>0</v>
      </c>
    </row>
    <row r="329" spans="1:13" ht="14.25" customHeight="1">
      <c r="A329" s="160" t="s">
        <v>683</v>
      </c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2"/>
    </row>
    <row r="330" spans="1:13" ht="14.25" customHeight="1">
      <c r="A330" s="166" t="s">
        <v>684</v>
      </c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2"/>
    </row>
    <row r="331" spans="1:13" ht="21" customHeight="1">
      <c r="A331" s="10" t="s">
        <v>685</v>
      </c>
      <c r="B331" s="5" t="s">
        <v>686</v>
      </c>
      <c r="C331" s="12" t="s">
        <v>687</v>
      </c>
      <c r="D331" s="5" t="s">
        <v>31</v>
      </c>
      <c r="E331" s="94">
        <v>2.25554</v>
      </c>
      <c r="F331" s="7">
        <v>2.25554</v>
      </c>
      <c r="G331" s="8">
        <v>0</v>
      </c>
      <c r="H331" s="93">
        <v>0</v>
      </c>
      <c r="I331" s="8">
        <v>0</v>
      </c>
      <c r="J331" s="7">
        <v>0</v>
      </c>
      <c r="K331" s="94">
        <v>27.26492</v>
      </c>
      <c r="L331" s="7">
        <v>27.26492</v>
      </c>
      <c r="M331" s="31">
        <v>0</v>
      </c>
    </row>
    <row r="332" spans="1:13" ht="21" customHeight="1">
      <c r="A332" s="15" t="s">
        <v>688</v>
      </c>
      <c r="B332" s="10" t="s">
        <v>689</v>
      </c>
      <c r="C332" s="16" t="s">
        <v>690</v>
      </c>
      <c r="D332" s="10" t="s">
        <v>31</v>
      </c>
      <c r="E332" s="84">
        <v>9.29766</v>
      </c>
      <c r="F332" s="8">
        <v>9.29766</v>
      </c>
      <c r="G332" s="14">
        <v>0</v>
      </c>
      <c r="H332" s="94">
        <v>0.00105</v>
      </c>
      <c r="I332" s="14">
        <v>0.00105</v>
      </c>
      <c r="J332" s="8">
        <v>0</v>
      </c>
      <c r="K332" s="84">
        <v>65.94344</v>
      </c>
      <c r="L332" s="14">
        <v>65.94344</v>
      </c>
      <c r="M332" s="69">
        <v>0</v>
      </c>
    </row>
    <row r="333" spans="1:13" ht="21" customHeight="1">
      <c r="A333" s="10" t="s">
        <v>691</v>
      </c>
      <c r="B333" s="15" t="s">
        <v>692</v>
      </c>
      <c r="C333" s="12" t="s">
        <v>693</v>
      </c>
      <c r="D333" s="15" t="s">
        <v>31</v>
      </c>
      <c r="E333" s="94">
        <v>0</v>
      </c>
      <c r="F333" s="14">
        <v>0</v>
      </c>
      <c r="G333" s="8">
        <v>0</v>
      </c>
      <c r="H333" s="84">
        <v>0</v>
      </c>
      <c r="I333" s="8">
        <v>0</v>
      </c>
      <c r="J333" s="14">
        <v>0</v>
      </c>
      <c r="K333" s="94">
        <v>58.49316</v>
      </c>
      <c r="L333" s="17">
        <v>58.49316</v>
      </c>
      <c r="M333" s="69">
        <v>0</v>
      </c>
    </row>
    <row r="334" spans="1:13" ht="21" customHeight="1">
      <c r="A334" s="50" t="s">
        <v>694</v>
      </c>
      <c r="B334" s="10" t="s">
        <v>695</v>
      </c>
      <c r="C334" s="51" t="s">
        <v>696</v>
      </c>
      <c r="D334" s="5" t="s">
        <v>31</v>
      </c>
      <c r="E334" s="121">
        <v>775.25785</v>
      </c>
      <c r="F334" s="7">
        <v>775.25785</v>
      </c>
      <c r="G334" s="46">
        <v>0</v>
      </c>
      <c r="H334" s="93">
        <v>0.31833</v>
      </c>
      <c r="I334" s="46">
        <v>0.31833</v>
      </c>
      <c r="J334" s="7">
        <v>0</v>
      </c>
      <c r="K334" s="121">
        <v>3823.53256</v>
      </c>
      <c r="L334" s="14">
        <v>3823.53256</v>
      </c>
      <c r="M334" s="69">
        <v>0</v>
      </c>
    </row>
    <row r="335" spans="1:13" ht="23.25" customHeight="1">
      <c r="A335" s="158" t="s">
        <v>697</v>
      </c>
      <c r="B335" s="161"/>
      <c r="C335" s="52" t="s">
        <v>698</v>
      </c>
      <c r="D335" s="32" t="s">
        <v>40</v>
      </c>
      <c r="E335" s="122">
        <v>786.81105</v>
      </c>
      <c r="F335" s="33">
        <v>786.81105</v>
      </c>
      <c r="G335" s="49">
        <v>0</v>
      </c>
      <c r="H335" s="89">
        <v>0.31938</v>
      </c>
      <c r="I335" s="49">
        <v>0.31938</v>
      </c>
      <c r="J335" s="33">
        <v>0</v>
      </c>
      <c r="K335" s="122">
        <v>3975.23408</v>
      </c>
      <c r="L335" s="20">
        <v>3975.23408</v>
      </c>
      <c r="M335" s="68">
        <v>0</v>
      </c>
    </row>
    <row r="336" spans="1:13" ht="30.75" customHeight="1">
      <c r="A336" s="27" t="s">
        <v>699</v>
      </c>
      <c r="B336" s="50" t="s">
        <v>700</v>
      </c>
      <c r="C336" s="28" t="s">
        <v>701</v>
      </c>
      <c r="D336" s="50" t="s">
        <v>31</v>
      </c>
      <c r="E336" s="95">
        <v>1829.44022</v>
      </c>
      <c r="F336" s="46">
        <v>1829.44022</v>
      </c>
      <c r="G336" s="17">
        <v>0</v>
      </c>
      <c r="H336" s="121">
        <v>0</v>
      </c>
      <c r="I336" s="17">
        <v>0</v>
      </c>
      <c r="J336" s="46">
        <v>0</v>
      </c>
      <c r="K336" s="95">
        <v>5967.90559</v>
      </c>
      <c r="L336" s="14">
        <v>5967.90559</v>
      </c>
      <c r="M336" s="31">
        <v>0</v>
      </c>
    </row>
    <row r="337" spans="1:13" ht="30.75" customHeight="1">
      <c r="A337" s="50" t="s">
        <v>702</v>
      </c>
      <c r="B337" s="15" t="s">
        <v>703</v>
      </c>
      <c r="C337" s="51" t="s">
        <v>704</v>
      </c>
      <c r="D337" s="15" t="s">
        <v>31</v>
      </c>
      <c r="E337" s="121">
        <v>2608.41255</v>
      </c>
      <c r="F337" s="14">
        <v>2608.41255</v>
      </c>
      <c r="G337" s="46">
        <v>0</v>
      </c>
      <c r="H337" s="84">
        <v>24.20027</v>
      </c>
      <c r="I337" s="46">
        <v>24.20027</v>
      </c>
      <c r="J337" s="14">
        <v>0</v>
      </c>
      <c r="K337" s="121">
        <v>14150.73773</v>
      </c>
      <c r="L337" s="14">
        <v>14150.73773</v>
      </c>
      <c r="M337" s="69">
        <v>0</v>
      </c>
    </row>
    <row r="338" spans="1:13" ht="33.75" customHeight="1">
      <c r="A338" s="158" t="s">
        <v>705</v>
      </c>
      <c r="B338" s="161"/>
      <c r="C338" s="52" t="s">
        <v>706</v>
      </c>
      <c r="D338" s="32" t="s">
        <v>40</v>
      </c>
      <c r="E338" s="122">
        <v>4437.85277</v>
      </c>
      <c r="F338" s="33">
        <v>4437.85277</v>
      </c>
      <c r="G338" s="49">
        <v>0</v>
      </c>
      <c r="H338" s="89">
        <v>24.20027</v>
      </c>
      <c r="I338" s="49">
        <v>24.20027</v>
      </c>
      <c r="J338" s="33">
        <v>0</v>
      </c>
      <c r="K338" s="122">
        <v>20118.64332</v>
      </c>
      <c r="L338" s="20">
        <v>20118.64332</v>
      </c>
      <c r="M338" s="68">
        <v>0</v>
      </c>
    </row>
    <row r="339" spans="1:13" ht="14.25" customHeight="1">
      <c r="A339" s="27" t="s">
        <v>707</v>
      </c>
      <c r="B339" s="50" t="s">
        <v>708</v>
      </c>
      <c r="C339" s="28" t="s">
        <v>709</v>
      </c>
      <c r="D339" s="50" t="s">
        <v>31</v>
      </c>
      <c r="E339" s="95">
        <v>11.00916</v>
      </c>
      <c r="F339" s="46">
        <v>11.00916</v>
      </c>
      <c r="G339" s="17">
        <v>0</v>
      </c>
      <c r="H339" s="121">
        <v>0</v>
      </c>
      <c r="I339" s="17">
        <v>0</v>
      </c>
      <c r="J339" s="46">
        <v>0</v>
      </c>
      <c r="K339" s="95">
        <v>74.23098</v>
      </c>
      <c r="L339" s="14">
        <v>74.23098</v>
      </c>
      <c r="M339" s="69">
        <v>0</v>
      </c>
    </row>
    <row r="340" spans="1:13" ht="21" customHeight="1">
      <c r="A340" s="50" t="s">
        <v>710</v>
      </c>
      <c r="B340" s="15" t="s">
        <v>711</v>
      </c>
      <c r="C340" s="51" t="s">
        <v>712</v>
      </c>
      <c r="D340" s="15" t="s">
        <v>31</v>
      </c>
      <c r="E340" s="121">
        <v>1086.27196</v>
      </c>
      <c r="F340" s="14">
        <v>1086.27196</v>
      </c>
      <c r="G340" s="46">
        <v>0</v>
      </c>
      <c r="H340" s="84">
        <v>13.39671</v>
      </c>
      <c r="I340" s="46">
        <v>13.39671</v>
      </c>
      <c r="J340" s="14">
        <v>0</v>
      </c>
      <c r="K340" s="121">
        <v>4818.63499</v>
      </c>
      <c r="L340" s="17">
        <v>4818.63499</v>
      </c>
      <c r="M340" s="31">
        <v>0</v>
      </c>
    </row>
    <row r="341" spans="1:13" ht="23.25" customHeight="1">
      <c r="A341" s="158" t="s">
        <v>713</v>
      </c>
      <c r="B341" s="161"/>
      <c r="C341" s="52" t="s">
        <v>714</v>
      </c>
      <c r="D341" s="32" t="s">
        <v>40</v>
      </c>
      <c r="E341" s="122">
        <v>1097.28112</v>
      </c>
      <c r="F341" s="33">
        <v>1097.28112</v>
      </c>
      <c r="G341" s="49">
        <v>0</v>
      </c>
      <c r="H341" s="89">
        <v>13.39671</v>
      </c>
      <c r="I341" s="49">
        <v>13.39671</v>
      </c>
      <c r="J341" s="33">
        <v>0</v>
      </c>
      <c r="K341" s="122">
        <v>4892.86597</v>
      </c>
      <c r="L341" s="20">
        <v>4892.86597</v>
      </c>
      <c r="M341" s="68">
        <v>0</v>
      </c>
    </row>
    <row r="342" spans="1:13" ht="21" customHeight="1">
      <c r="A342" s="27" t="s">
        <v>715</v>
      </c>
      <c r="B342" s="50" t="s">
        <v>716</v>
      </c>
      <c r="C342" s="16" t="s">
        <v>717</v>
      </c>
      <c r="D342" s="50" t="s">
        <v>31</v>
      </c>
      <c r="E342" s="84">
        <v>693.21463</v>
      </c>
      <c r="F342" s="46">
        <v>693.21463</v>
      </c>
      <c r="G342" s="14">
        <v>0</v>
      </c>
      <c r="H342" s="121">
        <v>0.04256</v>
      </c>
      <c r="I342" s="14">
        <v>0.04256</v>
      </c>
      <c r="J342" s="46">
        <v>0</v>
      </c>
      <c r="K342" s="84">
        <v>3624.62177</v>
      </c>
      <c r="L342" s="14">
        <v>3624.62177</v>
      </c>
      <c r="M342" s="69">
        <v>0</v>
      </c>
    </row>
    <row r="343" spans="1:13" ht="23.25" customHeight="1">
      <c r="A343" s="158" t="s">
        <v>718</v>
      </c>
      <c r="B343" s="161"/>
      <c r="C343" s="53" t="s">
        <v>719</v>
      </c>
      <c r="D343" s="54" t="s">
        <v>40</v>
      </c>
      <c r="E343" s="89">
        <v>693.21463</v>
      </c>
      <c r="F343" s="20">
        <v>693.21463</v>
      </c>
      <c r="G343" s="33">
        <v>0</v>
      </c>
      <c r="H343" s="90">
        <v>0.04256</v>
      </c>
      <c r="I343" s="33">
        <v>0.04256</v>
      </c>
      <c r="J343" s="20">
        <v>0</v>
      </c>
      <c r="K343" s="89">
        <v>3624.62177</v>
      </c>
      <c r="L343" s="20">
        <v>3624.62177</v>
      </c>
      <c r="M343" s="68">
        <v>0</v>
      </c>
    </row>
    <row r="344" spans="1:13" ht="21" customHeight="1">
      <c r="A344" s="15" t="s">
        <v>720</v>
      </c>
      <c r="B344" s="27" t="s">
        <v>721</v>
      </c>
      <c r="C344" s="16" t="s">
        <v>722</v>
      </c>
      <c r="D344" s="27" t="s">
        <v>31</v>
      </c>
      <c r="E344" s="84">
        <v>13.13487</v>
      </c>
      <c r="F344" s="8">
        <v>13.13487</v>
      </c>
      <c r="G344" s="14">
        <v>0</v>
      </c>
      <c r="H344" s="94">
        <v>0</v>
      </c>
      <c r="I344" s="14">
        <v>0</v>
      </c>
      <c r="J344" s="8">
        <v>0</v>
      </c>
      <c r="K344" s="84">
        <v>56.8667</v>
      </c>
      <c r="L344" s="14">
        <v>56.8667</v>
      </c>
      <c r="M344" s="69">
        <v>0</v>
      </c>
    </row>
    <row r="345" spans="1:13" ht="21" customHeight="1">
      <c r="A345" s="10" t="s">
        <v>723</v>
      </c>
      <c r="B345" s="15" t="s">
        <v>724</v>
      </c>
      <c r="C345" s="12" t="s">
        <v>725</v>
      </c>
      <c r="D345" s="15" t="s">
        <v>31</v>
      </c>
      <c r="E345" s="94">
        <v>807.88014</v>
      </c>
      <c r="F345" s="14">
        <v>807.88014</v>
      </c>
      <c r="G345" s="8">
        <v>0</v>
      </c>
      <c r="H345" s="84">
        <v>2.50119</v>
      </c>
      <c r="I345" s="8">
        <v>2.50119</v>
      </c>
      <c r="J345" s="14">
        <v>0</v>
      </c>
      <c r="K345" s="94">
        <v>4106.85674</v>
      </c>
      <c r="L345" s="17">
        <v>4106.85674</v>
      </c>
      <c r="M345" s="69">
        <v>0</v>
      </c>
    </row>
    <row r="346" spans="1:13" ht="23.25" customHeight="1">
      <c r="A346" s="158" t="s">
        <v>726</v>
      </c>
      <c r="B346" s="161"/>
      <c r="C346" s="18" t="s">
        <v>727</v>
      </c>
      <c r="D346" s="19" t="s">
        <v>40</v>
      </c>
      <c r="E346" s="90">
        <v>821.01501</v>
      </c>
      <c r="F346" s="20">
        <v>821.01501</v>
      </c>
      <c r="G346" s="20">
        <v>0</v>
      </c>
      <c r="H346" s="90">
        <v>2.50119</v>
      </c>
      <c r="I346" s="20">
        <v>2.50119</v>
      </c>
      <c r="J346" s="20">
        <v>0</v>
      </c>
      <c r="K346" s="90">
        <v>4163.72344</v>
      </c>
      <c r="L346" s="20">
        <v>4163.72344</v>
      </c>
      <c r="M346" s="68">
        <v>0</v>
      </c>
    </row>
    <row r="347" spans="1:13" ht="14.25" customHeight="1">
      <c r="A347" s="159" t="s">
        <v>728</v>
      </c>
      <c r="B347" s="161"/>
      <c r="C347" s="22" t="s">
        <v>729</v>
      </c>
      <c r="D347" s="23" t="s">
        <v>40</v>
      </c>
      <c r="E347" s="75">
        <v>7836.17458</v>
      </c>
      <c r="F347" s="24">
        <v>7836.17458</v>
      </c>
      <c r="G347" s="24">
        <v>0</v>
      </c>
      <c r="H347" s="75">
        <v>40.46011</v>
      </c>
      <c r="I347" s="24">
        <v>40.46011</v>
      </c>
      <c r="J347" s="24">
        <v>0</v>
      </c>
      <c r="K347" s="75">
        <v>36775.08858</v>
      </c>
      <c r="L347" s="25">
        <v>36775.08858</v>
      </c>
      <c r="M347" s="26">
        <v>0</v>
      </c>
    </row>
    <row r="348" spans="1:13" ht="14.25" customHeight="1">
      <c r="A348" s="15" t="s">
        <v>730</v>
      </c>
      <c r="B348" s="27" t="s">
        <v>731</v>
      </c>
      <c r="C348" s="16" t="s">
        <v>732</v>
      </c>
      <c r="D348" s="27" t="s">
        <v>31</v>
      </c>
      <c r="E348" s="84">
        <v>267.15693</v>
      </c>
      <c r="F348" s="17">
        <v>267.15693</v>
      </c>
      <c r="G348" s="14">
        <v>0</v>
      </c>
      <c r="H348" s="95">
        <v>0</v>
      </c>
      <c r="I348" s="14">
        <v>0</v>
      </c>
      <c r="J348" s="17">
        <v>0</v>
      </c>
      <c r="K348" s="84">
        <v>1314.20297</v>
      </c>
      <c r="L348" s="17">
        <v>1314.20297</v>
      </c>
      <c r="M348" s="69">
        <v>0</v>
      </c>
    </row>
    <row r="349" spans="1:13" ht="14.25" customHeight="1">
      <c r="A349" s="158" t="s">
        <v>733</v>
      </c>
      <c r="B349" s="150"/>
      <c r="C349" s="18" t="s">
        <v>734</v>
      </c>
      <c r="D349" s="19" t="s">
        <v>40</v>
      </c>
      <c r="E349" s="90">
        <v>267.15693</v>
      </c>
      <c r="F349" s="20">
        <v>267.15693</v>
      </c>
      <c r="G349" s="20">
        <v>0</v>
      </c>
      <c r="H349" s="90">
        <v>0</v>
      </c>
      <c r="I349" s="20">
        <v>0</v>
      </c>
      <c r="J349" s="20">
        <v>0</v>
      </c>
      <c r="K349" s="90">
        <v>1314.20297</v>
      </c>
      <c r="L349" s="20">
        <v>1314.20297</v>
      </c>
      <c r="M349" s="68">
        <v>0</v>
      </c>
    </row>
    <row r="350" spans="1:13" ht="14.25" customHeight="1">
      <c r="A350" s="159" t="s">
        <v>735</v>
      </c>
      <c r="B350" s="150"/>
      <c r="C350" s="22" t="s">
        <v>729</v>
      </c>
      <c r="D350" s="23" t="s">
        <v>40</v>
      </c>
      <c r="E350" s="75">
        <v>267.15693</v>
      </c>
      <c r="F350" s="24">
        <v>267.15693</v>
      </c>
      <c r="G350" s="24">
        <v>0</v>
      </c>
      <c r="H350" s="75">
        <v>0</v>
      </c>
      <c r="I350" s="24">
        <v>0</v>
      </c>
      <c r="J350" s="24">
        <v>0</v>
      </c>
      <c r="K350" s="75">
        <v>1314.20297</v>
      </c>
      <c r="L350" s="25">
        <v>1314.20297</v>
      </c>
      <c r="M350" s="26">
        <v>0</v>
      </c>
    </row>
    <row r="351" spans="1:13" ht="14.25" customHeight="1">
      <c r="A351" s="27" t="s">
        <v>736</v>
      </c>
      <c r="B351" s="15" t="s">
        <v>737</v>
      </c>
      <c r="C351" s="28" t="s">
        <v>738</v>
      </c>
      <c r="D351" s="15" t="s">
        <v>31</v>
      </c>
      <c r="E351" s="95">
        <v>6.47725</v>
      </c>
      <c r="F351" s="14">
        <v>6.47725</v>
      </c>
      <c r="G351" s="17">
        <v>0</v>
      </c>
      <c r="H351" s="84">
        <v>0</v>
      </c>
      <c r="I351" s="17">
        <v>0</v>
      </c>
      <c r="J351" s="14">
        <v>0</v>
      </c>
      <c r="K351" s="95">
        <v>38.57482</v>
      </c>
      <c r="L351" s="14">
        <v>38.57482</v>
      </c>
      <c r="M351" s="69">
        <v>0</v>
      </c>
    </row>
    <row r="352" spans="1:13" ht="14.25" customHeight="1">
      <c r="A352" s="15" t="s">
        <v>739</v>
      </c>
      <c r="B352" s="5" t="s">
        <v>740</v>
      </c>
      <c r="C352" s="16" t="s">
        <v>741</v>
      </c>
      <c r="D352" s="5" t="s">
        <v>31</v>
      </c>
      <c r="E352" s="121">
        <v>176.11056</v>
      </c>
      <c r="F352" s="7">
        <v>176.11056</v>
      </c>
      <c r="G352" s="46">
        <v>0</v>
      </c>
      <c r="H352" s="93">
        <v>0</v>
      </c>
      <c r="I352" s="46">
        <v>0</v>
      </c>
      <c r="J352" s="8">
        <v>0</v>
      </c>
      <c r="K352" s="121">
        <v>1189.43978</v>
      </c>
      <c r="L352" s="17">
        <v>1189.43978</v>
      </c>
      <c r="M352" s="69">
        <v>0</v>
      </c>
    </row>
    <row r="353" spans="1:13" ht="14.25" customHeight="1">
      <c r="A353" s="158" t="s">
        <v>742</v>
      </c>
      <c r="B353" s="150"/>
      <c r="C353" s="47" t="s">
        <v>743</v>
      </c>
      <c r="D353" s="32" t="s">
        <v>40</v>
      </c>
      <c r="E353" s="122">
        <v>182.58781</v>
      </c>
      <c r="F353" s="33">
        <v>182.58781</v>
      </c>
      <c r="G353" s="49">
        <v>0</v>
      </c>
      <c r="H353" s="89">
        <v>0</v>
      </c>
      <c r="I353" s="49">
        <v>0</v>
      </c>
      <c r="J353" s="33">
        <v>0</v>
      </c>
      <c r="K353" s="122">
        <v>1228.0146</v>
      </c>
      <c r="L353" s="20">
        <v>1228.0146</v>
      </c>
      <c r="M353" s="68">
        <v>0</v>
      </c>
    </row>
    <row r="354" spans="1:13" ht="14.25" customHeight="1">
      <c r="A354" s="27" t="s">
        <v>744</v>
      </c>
      <c r="B354" s="50" t="s">
        <v>745</v>
      </c>
      <c r="C354" s="6" t="s">
        <v>746</v>
      </c>
      <c r="D354" s="50" t="s">
        <v>31</v>
      </c>
      <c r="E354" s="93">
        <v>285.82983</v>
      </c>
      <c r="F354" s="46">
        <v>285.82983</v>
      </c>
      <c r="G354" s="7">
        <v>0</v>
      </c>
      <c r="H354" s="121">
        <v>0</v>
      </c>
      <c r="I354" s="7">
        <v>0</v>
      </c>
      <c r="J354" s="46">
        <v>0</v>
      </c>
      <c r="K354" s="93">
        <v>285.82983</v>
      </c>
      <c r="L354" s="14">
        <v>285.82983</v>
      </c>
      <c r="M354" s="31">
        <v>0</v>
      </c>
    </row>
    <row r="355" spans="1:13" ht="14.25" customHeight="1">
      <c r="A355" s="158" t="s">
        <v>747</v>
      </c>
      <c r="B355" s="150"/>
      <c r="C355" s="53" t="s">
        <v>746</v>
      </c>
      <c r="D355" s="54" t="s">
        <v>40</v>
      </c>
      <c r="E355" s="89">
        <v>285.82983</v>
      </c>
      <c r="F355" s="49">
        <v>285.82983</v>
      </c>
      <c r="G355" s="33">
        <v>0</v>
      </c>
      <c r="H355" s="122">
        <v>0</v>
      </c>
      <c r="I355" s="33">
        <v>0</v>
      </c>
      <c r="J355" s="49">
        <v>0</v>
      </c>
      <c r="K355" s="89">
        <v>285.82983</v>
      </c>
      <c r="L355" s="20">
        <v>285.82983</v>
      </c>
      <c r="M355" s="68">
        <v>0</v>
      </c>
    </row>
    <row r="356" spans="1:13" ht="14.25" customHeight="1">
      <c r="A356" s="50" t="s">
        <v>748</v>
      </c>
      <c r="B356" s="10" t="s">
        <v>749</v>
      </c>
      <c r="C356" s="51" t="s">
        <v>750</v>
      </c>
      <c r="D356" s="10" t="s">
        <v>31</v>
      </c>
      <c r="E356" s="121">
        <v>7.6405</v>
      </c>
      <c r="F356" s="8">
        <v>7.6405</v>
      </c>
      <c r="G356" s="46">
        <v>0</v>
      </c>
      <c r="H356" s="94">
        <v>0</v>
      </c>
      <c r="I356" s="46">
        <v>0</v>
      </c>
      <c r="J356" s="8">
        <v>0</v>
      </c>
      <c r="K356" s="121">
        <v>27.9385</v>
      </c>
      <c r="L356" s="14">
        <v>27.9385</v>
      </c>
      <c r="M356" s="69">
        <v>0</v>
      </c>
    </row>
    <row r="357" spans="1:13" ht="14.25" customHeight="1">
      <c r="A357" s="10" t="s">
        <v>751</v>
      </c>
      <c r="B357" s="50" t="s">
        <v>752</v>
      </c>
      <c r="C357" s="12" t="s">
        <v>753</v>
      </c>
      <c r="D357" s="50" t="s">
        <v>31</v>
      </c>
      <c r="E357" s="94">
        <v>469.569</v>
      </c>
      <c r="F357" s="46">
        <v>469.569</v>
      </c>
      <c r="G357" s="8">
        <v>0</v>
      </c>
      <c r="H357" s="121">
        <v>0</v>
      </c>
      <c r="I357" s="8">
        <v>0</v>
      </c>
      <c r="J357" s="46">
        <v>0</v>
      </c>
      <c r="K357" s="94">
        <v>943.90964</v>
      </c>
      <c r="L357" s="14">
        <v>943.90964</v>
      </c>
      <c r="M357" s="69">
        <v>0</v>
      </c>
    </row>
    <row r="358" spans="1:13" ht="14.25" customHeight="1">
      <c r="A358" s="50" t="s">
        <v>754</v>
      </c>
      <c r="B358" s="10" t="s">
        <v>755</v>
      </c>
      <c r="C358" s="51" t="s">
        <v>756</v>
      </c>
      <c r="D358" s="10" t="s">
        <v>31</v>
      </c>
      <c r="E358" s="121">
        <v>693.36753</v>
      </c>
      <c r="F358" s="8">
        <v>693.36753</v>
      </c>
      <c r="G358" s="46">
        <v>0</v>
      </c>
      <c r="H358" s="94">
        <v>0</v>
      </c>
      <c r="I358" s="46">
        <v>0</v>
      </c>
      <c r="J358" s="8">
        <v>0</v>
      </c>
      <c r="K358" s="121">
        <v>3575.12323</v>
      </c>
      <c r="L358" s="14">
        <v>3575.12323</v>
      </c>
      <c r="M358" s="69">
        <v>0</v>
      </c>
    </row>
    <row r="359" spans="1:13" ht="21" customHeight="1">
      <c r="A359" s="10" t="s">
        <v>757</v>
      </c>
      <c r="B359" s="50" t="s">
        <v>758</v>
      </c>
      <c r="C359" s="12" t="s">
        <v>759</v>
      </c>
      <c r="D359" s="50" t="s">
        <v>31</v>
      </c>
      <c r="E359" s="94">
        <v>15.3609</v>
      </c>
      <c r="F359" s="46">
        <v>15.3609</v>
      </c>
      <c r="G359" s="8">
        <v>0</v>
      </c>
      <c r="H359" s="121">
        <v>0</v>
      </c>
      <c r="I359" s="8">
        <v>0</v>
      </c>
      <c r="J359" s="46">
        <v>0</v>
      </c>
      <c r="K359" s="94">
        <v>355.47619</v>
      </c>
      <c r="L359" s="14">
        <v>355.47619</v>
      </c>
      <c r="M359" s="69">
        <v>0</v>
      </c>
    </row>
    <row r="360" spans="1:13" ht="14.25" customHeight="1">
      <c r="A360" s="50" t="s">
        <v>760</v>
      </c>
      <c r="B360" s="10" t="s">
        <v>761</v>
      </c>
      <c r="C360" s="51" t="s">
        <v>762</v>
      </c>
      <c r="D360" s="10" t="s">
        <v>31</v>
      </c>
      <c r="E360" s="121">
        <v>150.2941</v>
      </c>
      <c r="F360" s="8">
        <v>150.2941</v>
      </c>
      <c r="G360" s="46">
        <v>0</v>
      </c>
      <c r="H360" s="94">
        <v>0</v>
      </c>
      <c r="I360" s="46">
        <v>0</v>
      </c>
      <c r="J360" s="8">
        <v>0</v>
      </c>
      <c r="K360" s="121">
        <v>323.56653</v>
      </c>
      <c r="L360" s="17">
        <v>323.56653</v>
      </c>
      <c r="M360" s="69">
        <v>0</v>
      </c>
    </row>
    <row r="361" spans="1:13" ht="14.25" customHeight="1">
      <c r="A361" s="158" t="s">
        <v>763</v>
      </c>
      <c r="B361" s="150"/>
      <c r="C361" s="52" t="s">
        <v>764</v>
      </c>
      <c r="D361" s="19" t="s">
        <v>40</v>
      </c>
      <c r="E361" s="122">
        <v>1336.23203</v>
      </c>
      <c r="F361" s="20">
        <v>1336.23203</v>
      </c>
      <c r="G361" s="49">
        <v>0</v>
      </c>
      <c r="H361" s="90">
        <v>0</v>
      </c>
      <c r="I361" s="30">
        <v>0</v>
      </c>
      <c r="J361" s="20">
        <v>0</v>
      </c>
      <c r="K361" s="101">
        <v>5226.01409</v>
      </c>
      <c r="L361" s="20">
        <v>5226.01409</v>
      </c>
      <c r="M361" s="68">
        <v>0</v>
      </c>
    </row>
    <row r="362" spans="1:13" ht="14.25" customHeight="1">
      <c r="A362" s="159" t="s">
        <v>765</v>
      </c>
      <c r="B362" s="150"/>
      <c r="C362" s="22" t="s">
        <v>764</v>
      </c>
      <c r="D362" s="23" t="s">
        <v>40</v>
      </c>
      <c r="E362" s="75">
        <v>1804.64967</v>
      </c>
      <c r="F362" s="24">
        <v>1804.64967</v>
      </c>
      <c r="G362" s="24">
        <v>0</v>
      </c>
      <c r="H362" s="75">
        <v>0</v>
      </c>
      <c r="I362" s="24">
        <v>0</v>
      </c>
      <c r="J362" s="24">
        <v>0</v>
      </c>
      <c r="K362" s="75">
        <v>6739.85852</v>
      </c>
      <c r="L362" s="25">
        <v>6739.85852</v>
      </c>
      <c r="M362" s="26">
        <v>0</v>
      </c>
    </row>
    <row r="363" spans="1:13" ht="14.25" customHeight="1">
      <c r="A363" s="27" t="s">
        <v>766</v>
      </c>
      <c r="B363" s="15" t="s">
        <v>767</v>
      </c>
      <c r="C363" s="28" t="s">
        <v>768</v>
      </c>
      <c r="D363" s="15" t="s">
        <v>31</v>
      </c>
      <c r="E363" s="95">
        <v>3419.85976</v>
      </c>
      <c r="F363" s="14">
        <v>3419.85976</v>
      </c>
      <c r="G363" s="17">
        <v>0</v>
      </c>
      <c r="H363" s="84">
        <v>0</v>
      </c>
      <c r="I363" s="17">
        <v>0</v>
      </c>
      <c r="J363" s="14">
        <v>0</v>
      </c>
      <c r="K363" s="95">
        <v>16209.49455</v>
      </c>
      <c r="L363" s="14">
        <v>16209.49455</v>
      </c>
      <c r="M363" s="69">
        <v>0</v>
      </c>
    </row>
    <row r="364" spans="1:13" ht="21" customHeight="1">
      <c r="A364" s="15" t="s">
        <v>769</v>
      </c>
      <c r="B364" s="10" t="s">
        <v>770</v>
      </c>
      <c r="C364" s="16" t="s">
        <v>771</v>
      </c>
      <c r="D364" s="10" t="s">
        <v>31</v>
      </c>
      <c r="E364" s="84">
        <v>548.95338</v>
      </c>
      <c r="F364" s="8">
        <v>548.95338</v>
      </c>
      <c r="G364" s="14">
        <v>0</v>
      </c>
      <c r="H364" s="94">
        <v>0</v>
      </c>
      <c r="I364" s="14">
        <v>0</v>
      </c>
      <c r="J364" s="8">
        <v>0</v>
      </c>
      <c r="K364" s="84">
        <v>2494.64092</v>
      </c>
      <c r="L364" s="14">
        <v>2494.64092</v>
      </c>
      <c r="M364" s="31">
        <v>0</v>
      </c>
    </row>
    <row r="365" spans="1:13" ht="14.25" customHeight="1">
      <c r="A365" s="10" t="s">
        <v>772</v>
      </c>
      <c r="B365" s="15" t="s">
        <v>773</v>
      </c>
      <c r="C365" s="6" t="s">
        <v>774</v>
      </c>
      <c r="D365" s="15" t="s">
        <v>31</v>
      </c>
      <c r="E365" s="93">
        <v>35.36386</v>
      </c>
      <c r="F365" s="14">
        <v>35.36386</v>
      </c>
      <c r="G365" s="7">
        <v>0</v>
      </c>
      <c r="H365" s="84">
        <v>0</v>
      </c>
      <c r="I365" s="7">
        <v>0</v>
      </c>
      <c r="J365" s="14">
        <v>0</v>
      </c>
      <c r="K365" s="93">
        <v>111.06598</v>
      </c>
      <c r="L365" s="14">
        <v>111.06598</v>
      </c>
      <c r="M365" s="69">
        <v>0</v>
      </c>
    </row>
    <row r="366" spans="1:13" ht="14.25" customHeight="1">
      <c r="A366" s="158" t="s">
        <v>775</v>
      </c>
      <c r="B366" s="150"/>
      <c r="C366" s="53" t="s">
        <v>776</v>
      </c>
      <c r="D366" s="19" t="s">
        <v>40</v>
      </c>
      <c r="E366" s="89">
        <v>4004.177</v>
      </c>
      <c r="F366" s="20">
        <v>4004.177</v>
      </c>
      <c r="G366" s="33">
        <v>0</v>
      </c>
      <c r="H366" s="90">
        <v>0</v>
      </c>
      <c r="I366" s="33">
        <v>0</v>
      </c>
      <c r="J366" s="20">
        <v>0</v>
      </c>
      <c r="K366" s="89">
        <v>18815.20145</v>
      </c>
      <c r="L366" s="20">
        <v>18815.20145</v>
      </c>
      <c r="M366" s="68">
        <v>0</v>
      </c>
    </row>
    <row r="367" spans="1:13" ht="14.25" customHeight="1">
      <c r="A367" s="15" t="s">
        <v>777</v>
      </c>
      <c r="B367" s="10" t="s">
        <v>778</v>
      </c>
      <c r="C367" s="16" t="s">
        <v>779</v>
      </c>
      <c r="D367" s="10" t="s">
        <v>31</v>
      </c>
      <c r="E367" s="84">
        <v>0.85928</v>
      </c>
      <c r="F367" s="8">
        <v>0.85928</v>
      </c>
      <c r="G367" s="14">
        <v>0</v>
      </c>
      <c r="H367" s="94">
        <v>0</v>
      </c>
      <c r="I367" s="14">
        <v>0</v>
      </c>
      <c r="J367" s="8">
        <v>0</v>
      </c>
      <c r="K367" s="84">
        <v>4.2964</v>
      </c>
      <c r="L367" s="14">
        <v>4.2964</v>
      </c>
      <c r="M367" s="69">
        <v>0</v>
      </c>
    </row>
    <row r="368" spans="1:13" ht="21" customHeight="1">
      <c r="A368" s="10" t="s">
        <v>780</v>
      </c>
      <c r="B368" s="15" t="s">
        <v>781</v>
      </c>
      <c r="C368" s="6" t="s">
        <v>782</v>
      </c>
      <c r="D368" s="15" t="s">
        <v>31</v>
      </c>
      <c r="E368" s="93">
        <v>145.081</v>
      </c>
      <c r="F368" s="14">
        <v>145.081</v>
      </c>
      <c r="G368" s="7">
        <v>0</v>
      </c>
      <c r="H368" s="84">
        <v>0</v>
      </c>
      <c r="I368" s="7">
        <v>0</v>
      </c>
      <c r="J368" s="14">
        <v>0</v>
      </c>
      <c r="K368" s="93">
        <v>725.40475</v>
      </c>
      <c r="L368" s="14">
        <v>725.40475</v>
      </c>
      <c r="M368" s="69">
        <v>0</v>
      </c>
    </row>
    <row r="369" spans="1:13" ht="23.25" customHeight="1">
      <c r="A369" s="158" t="s">
        <v>783</v>
      </c>
      <c r="B369" s="150"/>
      <c r="C369" s="53" t="s">
        <v>784</v>
      </c>
      <c r="D369" s="19" t="s">
        <v>40</v>
      </c>
      <c r="E369" s="89">
        <v>145.94028</v>
      </c>
      <c r="F369" s="20">
        <v>145.94028</v>
      </c>
      <c r="G369" s="33">
        <v>0</v>
      </c>
      <c r="H369" s="90">
        <v>0</v>
      </c>
      <c r="I369" s="33">
        <v>0</v>
      </c>
      <c r="J369" s="20">
        <v>0</v>
      </c>
      <c r="K369" s="89">
        <v>729.70115</v>
      </c>
      <c r="L369" s="20">
        <v>729.70115</v>
      </c>
      <c r="M369" s="62">
        <v>0</v>
      </c>
    </row>
    <row r="370" spans="1:13" ht="21" customHeight="1">
      <c r="A370" s="15" t="s">
        <v>785</v>
      </c>
      <c r="B370" s="10" t="s">
        <v>786</v>
      </c>
      <c r="C370" s="16" t="s">
        <v>787</v>
      </c>
      <c r="D370" s="10" t="s">
        <v>31</v>
      </c>
      <c r="E370" s="84">
        <v>125.93381</v>
      </c>
      <c r="F370" s="8">
        <v>125.93381</v>
      </c>
      <c r="G370" s="46">
        <v>0</v>
      </c>
      <c r="H370" s="94">
        <v>0</v>
      </c>
      <c r="I370" s="46">
        <v>0</v>
      </c>
      <c r="J370" s="8">
        <v>0</v>
      </c>
      <c r="K370" s="121">
        <v>544.0373</v>
      </c>
      <c r="L370" s="17">
        <v>544.0373</v>
      </c>
      <c r="M370" s="69">
        <v>0</v>
      </c>
    </row>
    <row r="371" spans="1:13" ht="21" customHeight="1">
      <c r="A371" s="10" t="s">
        <v>788</v>
      </c>
      <c r="B371" s="50" t="s">
        <v>789</v>
      </c>
      <c r="C371" s="12" t="s">
        <v>790</v>
      </c>
      <c r="D371" s="50" t="s">
        <v>31</v>
      </c>
      <c r="E371" s="94">
        <v>2.31</v>
      </c>
      <c r="F371" s="46">
        <v>2.31</v>
      </c>
      <c r="G371" s="17">
        <v>0</v>
      </c>
      <c r="H371" s="121">
        <v>0</v>
      </c>
      <c r="I371" s="17">
        <v>0</v>
      </c>
      <c r="J371" s="46">
        <v>0</v>
      </c>
      <c r="K371" s="95">
        <v>12.195</v>
      </c>
      <c r="L371" s="14">
        <v>12.195</v>
      </c>
      <c r="M371" s="69">
        <v>0</v>
      </c>
    </row>
    <row r="372" spans="1:13" ht="14.25" customHeight="1">
      <c r="A372" s="50" t="s">
        <v>791</v>
      </c>
      <c r="B372" s="15" t="s">
        <v>792</v>
      </c>
      <c r="C372" s="51" t="s">
        <v>793</v>
      </c>
      <c r="D372" s="15" t="s">
        <v>31</v>
      </c>
      <c r="E372" s="121">
        <v>310.63648</v>
      </c>
      <c r="F372" s="14">
        <v>310.63648</v>
      </c>
      <c r="G372" s="46">
        <v>0</v>
      </c>
      <c r="H372" s="84">
        <v>0</v>
      </c>
      <c r="I372" s="46">
        <v>0</v>
      </c>
      <c r="J372" s="14">
        <v>0</v>
      </c>
      <c r="K372" s="121">
        <v>1537.28322</v>
      </c>
      <c r="L372" s="14">
        <v>1537.28322</v>
      </c>
      <c r="M372" s="69">
        <v>0</v>
      </c>
    </row>
    <row r="373" spans="1:13" ht="23.25" customHeight="1">
      <c r="A373" s="158" t="s">
        <v>794</v>
      </c>
      <c r="B373" s="150"/>
      <c r="C373" s="52" t="s">
        <v>795</v>
      </c>
      <c r="D373" s="32" t="s">
        <v>40</v>
      </c>
      <c r="E373" s="122">
        <v>438.88029</v>
      </c>
      <c r="F373" s="33">
        <v>438.88029</v>
      </c>
      <c r="G373" s="49">
        <v>0</v>
      </c>
      <c r="H373" s="89">
        <v>0</v>
      </c>
      <c r="I373" s="49">
        <v>0</v>
      </c>
      <c r="J373" s="33">
        <v>0</v>
      </c>
      <c r="K373" s="122">
        <v>2093.51552</v>
      </c>
      <c r="L373" s="20">
        <v>2093.51552</v>
      </c>
      <c r="M373" s="68">
        <v>0</v>
      </c>
    </row>
    <row r="374" spans="1:13" ht="14.25" customHeight="1">
      <c r="A374" s="27" t="s">
        <v>796</v>
      </c>
      <c r="B374" s="50" t="s">
        <v>797</v>
      </c>
      <c r="C374" s="28" t="s">
        <v>798</v>
      </c>
      <c r="D374" s="50" t="s">
        <v>31</v>
      </c>
      <c r="E374" s="95">
        <v>222.09401</v>
      </c>
      <c r="F374" s="46">
        <v>222.09401</v>
      </c>
      <c r="G374" s="17">
        <v>0</v>
      </c>
      <c r="H374" s="121">
        <v>0</v>
      </c>
      <c r="I374" s="17">
        <v>0</v>
      </c>
      <c r="J374" s="46">
        <v>0</v>
      </c>
      <c r="K374" s="95">
        <v>1280.46751</v>
      </c>
      <c r="L374" s="14">
        <v>1280.46751</v>
      </c>
      <c r="M374" s="31">
        <v>0</v>
      </c>
    </row>
    <row r="375" spans="1:13" ht="14.25" customHeight="1">
      <c r="A375" s="50" t="s">
        <v>799</v>
      </c>
      <c r="B375" s="27" t="s">
        <v>800</v>
      </c>
      <c r="C375" s="51" t="s">
        <v>801</v>
      </c>
      <c r="D375" s="27" t="s">
        <v>31</v>
      </c>
      <c r="E375" s="121">
        <v>69.3754</v>
      </c>
      <c r="F375" s="17">
        <v>69.3754</v>
      </c>
      <c r="G375" s="46">
        <v>0</v>
      </c>
      <c r="H375" s="95">
        <v>0</v>
      </c>
      <c r="I375" s="46">
        <v>0</v>
      </c>
      <c r="J375" s="17">
        <v>0</v>
      </c>
      <c r="K375" s="121">
        <v>435.8281</v>
      </c>
      <c r="L375" s="14">
        <v>435.8281</v>
      </c>
      <c r="M375" s="69">
        <v>0</v>
      </c>
    </row>
    <row r="376" spans="1:13" ht="14.25" customHeight="1">
      <c r="A376" s="27" t="s">
        <v>802</v>
      </c>
      <c r="B376" s="50" t="s">
        <v>803</v>
      </c>
      <c r="C376" s="28" t="s">
        <v>804</v>
      </c>
      <c r="D376" s="50" t="s">
        <v>31</v>
      </c>
      <c r="E376" s="95">
        <v>32.89</v>
      </c>
      <c r="F376" s="46">
        <v>32.89</v>
      </c>
      <c r="G376" s="17">
        <v>0</v>
      </c>
      <c r="H376" s="121">
        <v>0</v>
      </c>
      <c r="I376" s="17">
        <v>0</v>
      </c>
      <c r="J376" s="46">
        <v>0</v>
      </c>
      <c r="K376" s="95">
        <v>168.222</v>
      </c>
      <c r="L376" s="14">
        <v>168.222</v>
      </c>
      <c r="M376" s="69">
        <v>0</v>
      </c>
    </row>
    <row r="377" spans="1:13" ht="14.25" customHeight="1">
      <c r="A377" s="50" t="s">
        <v>805</v>
      </c>
      <c r="B377" s="15" t="s">
        <v>806</v>
      </c>
      <c r="C377" s="51" t="s">
        <v>807</v>
      </c>
      <c r="D377" s="15" t="s">
        <v>31</v>
      </c>
      <c r="E377" s="121">
        <v>120.4779</v>
      </c>
      <c r="F377" s="14">
        <v>120.4779</v>
      </c>
      <c r="G377" s="46">
        <v>0</v>
      </c>
      <c r="H377" s="84">
        <v>0</v>
      </c>
      <c r="I377" s="46">
        <v>0</v>
      </c>
      <c r="J377" s="14">
        <v>0</v>
      </c>
      <c r="K377" s="121">
        <v>658.56618</v>
      </c>
      <c r="L377" s="14">
        <v>658.56618</v>
      </c>
      <c r="M377" s="69">
        <v>0</v>
      </c>
    </row>
    <row r="378" spans="1:13" ht="14.25" customHeight="1">
      <c r="A378" s="158" t="s">
        <v>808</v>
      </c>
      <c r="B378" s="150"/>
      <c r="C378" s="52" t="s">
        <v>809</v>
      </c>
      <c r="D378" s="32" t="s">
        <v>40</v>
      </c>
      <c r="E378" s="122">
        <v>444.83731</v>
      </c>
      <c r="F378" s="33">
        <v>444.83731</v>
      </c>
      <c r="G378" s="49">
        <v>0</v>
      </c>
      <c r="H378" s="89">
        <v>0</v>
      </c>
      <c r="I378" s="49">
        <v>0</v>
      </c>
      <c r="J378" s="33">
        <v>0</v>
      </c>
      <c r="K378" s="122">
        <v>2543.08379</v>
      </c>
      <c r="L378" s="33">
        <v>2543.08379</v>
      </c>
      <c r="M378" s="68">
        <v>0</v>
      </c>
    </row>
    <row r="379" spans="1:13" ht="14.25" customHeight="1">
      <c r="A379" s="27" t="s">
        <v>810</v>
      </c>
      <c r="B379" s="50" t="s">
        <v>811</v>
      </c>
      <c r="C379" s="28" t="s">
        <v>812</v>
      </c>
      <c r="D379" s="50" t="s">
        <v>31</v>
      </c>
      <c r="E379" s="95">
        <v>15.13913</v>
      </c>
      <c r="F379" s="46">
        <v>15.13913</v>
      </c>
      <c r="G379" s="17">
        <v>0</v>
      </c>
      <c r="H379" s="121">
        <v>0</v>
      </c>
      <c r="I379" s="17">
        <v>0</v>
      </c>
      <c r="J379" s="46">
        <v>0</v>
      </c>
      <c r="K379" s="95">
        <v>110.77788</v>
      </c>
      <c r="L379" s="14">
        <v>110.77788</v>
      </c>
      <c r="M379" s="31">
        <v>0</v>
      </c>
    </row>
    <row r="380" spans="1:13" ht="14.25" customHeight="1">
      <c r="A380" s="15" t="s">
        <v>813</v>
      </c>
      <c r="B380" s="27" t="s">
        <v>814</v>
      </c>
      <c r="C380" s="16" t="s">
        <v>815</v>
      </c>
      <c r="D380" s="27" t="s">
        <v>31</v>
      </c>
      <c r="E380" s="84">
        <v>103.0929</v>
      </c>
      <c r="F380" s="17">
        <v>103.0929</v>
      </c>
      <c r="G380" s="14">
        <v>0</v>
      </c>
      <c r="H380" s="95">
        <v>0</v>
      </c>
      <c r="I380" s="14">
        <v>0</v>
      </c>
      <c r="J380" s="17">
        <v>0</v>
      </c>
      <c r="K380" s="84">
        <v>258.38207</v>
      </c>
      <c r="L380" s="14">
        <v>258.38207</v>
      </c>
      <c r="M380" s="69">
        <v>0</v>
      </c>
    </row>
    <row r="381" spans="1:13" ht="14.25" customHeight="1">
      <c r="A381" s="10" t="s">
        <v>816</v>
      </c>
      <c r="B381" s="15" t="s">
        <v>817</v>
      </c>
      <c r="C381" s="12" t="s">
        <v>818</v>
      </c>
      <c r="D381" s="15" t="s">
        <v>31</v>
      </c>
      <c r="E381" s="94">
        <v>13.997</v>
      </c>
      <c r="F381" s="14">
        <v>13.997</v>
      </c>
      <c r="G381" s="8">
        <v>0</v>
      </c>
      <c r="H381" s="84">
        <v>0</v>
      </c>
      <c r="I381" s="8">
        <v>0</v>
      </c>
      <c r="J381" s="14">
        <v>0</v>
      </c>
      <c r="K381" s="94">
        <v>105.96701</v>
      </c>
      <c r="L381" s="14">
        <v>105.96701</v>
      </c>
      <c r="M381" s="69">
        <v>0</v>
      </c>
    </row>
    <row r="382" spans="1:13" ht="14.25" customHeight="1">
      <c r="A382" s="15" t="s">
        <v>819</v>
      </c>
      <c r="B382" s="10" t="s">
        <v>820</v>
      </c>
      <c r="C382" s="16" t="s">
        <v>821</v>
      </c>
      <c r="D382" s="10" t="s">
        <v>31</v>
      </c>
      <c r="E382" s="84">
        <v>5.95</v>
      </c>
      <c r="F382" s="8">
        <v>5.95</v>
      </c>
      <c r="G382" s="14">
        <v>0</v>
      </c>
      <c r="H382" s="94">
        <v>0</v>
      </c>
      <c r="I382" s="14">
        <v>0</v>
      </c>
      <c r="J382" s="8">
        <v>0</v>
      </c>
      <c r="K382" s="84">
        <v>26.1312</v>
      </c>
      <c r="L382" s="14">
        <v>26.1312</v>
      </c>
      <c r="M382" s="69">
        <v>0</v>
      </c>
    </row>
    <row r="383" spans="1:13" ht="14.25" customHeight="1">
      <c r="A383" s="10" t="s">
        <v>822</v>
      </c>
      <c r="B383" s="15" t="s">
        <v>823</v>
      </c>
      <c r="C383" s="12" t="s">
        <v>824</v>
      </c>
      <c r="D383" s="15" t="s">
        <v>31</v>
      </c>
      <c r="E383" s="94">
        <v>0</v>
      </c>
      <c r="F383" s="14">
        <v>0</v>
      </c>
      <c r="G383" s="8">
        <v>0</v>
      </c>
      <c r="H383" s="84">
        <v>0</v>
      </c>
      <c r="I383" s="8">
        <v>0</v>
      </c>
      <c r="J383" s="14">
        <v>0</v>
      </c>
      <c r="K383" s="94">
        <v>19.82</v>
      </c>
      <c r="L383" s="14">
        <v>19.82</v>
      </c>
      <c r="M383" s="69">
        <v>0</v>
      </c>
    </row>
    <row r="384" spans="1:13" ht="14.25" customHeight="1">
      <c r="A384" s="15" t="s">
        <v>825</v>
      </c>
      <c r="B384" s="5" t="s">
        <v>826</v>
      </c>
      <c r="C384" s="16" t="s">
        <v>827</v>
      </c>
      <c r="D384" s="5" t="s">
        <v>31</v>
      </c>
      <c r="E384" s="84">
        <v>1.33804</v>
      </c>
      <c r="F384" s="7">
        <v>1.33804</v>
      </c>
      <c r="G384" s="14">
        <v>0</v>
      </c>
      <c r="H384" s="93">
        <v>0</v>
      </c>
      <c r="I384" s="14">
        <v>0</v>
      </c>
      <c r="J384" s="7">
        <v>0</v>
      </c>
      <c r="K384" s="84">
        <v>6.6902</v>
      </c>
      <c r="L384" s="14">
        <v>6.6902</v>
      </c>
      <c r="M384" s="31">
        <v>0</v>
      </c>
    </row>
    <row r="385" spans="1:13" ht="14.25" customHeight="1">
      <c r="A385" s="158" t="s">
        <v>828</v>
      </c>
      <c r="B385" s="150"/>
      <c r="C385" s="18" t="s">
        <v>827</v>
      </c>
      <c r="D385" s="32" t="s">
        <v>40</v>
      </c>
      <c r="E385" s="90">
        <v>139.51707</v>
      </c>
      <c r="F385" s="33">
        <v>139.51707</v>
      </c>
      <c r="G385" s="20">
        <v>0</v>
      </c>
      <c r="H385" s="89">
        <v>0</v>
      </c>
      <c r="I385" s="20">
        <v>0</v>
      </c>
      <c r="J385" s="33">
        <v>0</v>
      </c>
      <c r="K385" s="90">
        <v>527.76836</v>
      </c>
      <c r="L385" s="20">
        <v>527.76836</v>
      </c>
      <c r="M385" s="68">
        <v>0</v>
      </c>
    </row>
    <row r="386" spans="1:13" ht="14.25" customHeight="1">
      <c r="A386" s="27" t="s">
        <v>829</v>
      </c>
      <c r="B386" s="15" t="s">
        <v>830</v>
      </c>
      <c r="C386" s="12" t="s">
        <v>831</v>
      </c>
      <c r="D386" s="15" t="s">
        <v>31</v>
      </c>
      <c r="E386" s="94">
        <v>174.03501</v>
      </c>
      <c r="F386" s="14">
        <v>174.03501</v>
      </c>
      <c r="G386" s="8">
        <v>0</v>
      </c>
      <c r="H386" s="84">
        <v>3.9144</v>
      </c>
      <c r="I386" s="8">
        <v>3.9144</v>
      </c>
      <c r="J386" s="14">
        <v>0</v>
      </c>
      <c r="K386" s="94">
        <v>1681.57741</v>
      </c>
      <c r="L386" s="17">
        <v>1681.57741</v>
      </c>
      <c r="M386" s="69">
        <v>0</v>
      </c>
    </row>
    <row r="387" spans="1:13" ht="14.25" customHeight="1">
      <c r="A387" s="158" t="s">
        <v>832</v>
      </c>
      <c r="B387" s="150"/>
      <c r="C387" s="18" t="s">
        <v>831</v>
      </c>
      <c r="D387" s="19" t="s">
        <v>40</v>
      </c>
      <c r="E387" s="90">
        <v>174.03501</v>
      </c>
      <c r="F387" s="20">
        <v>174.03501</v>
      </c>
      <c r="G387" s="20">
        <v>0</v>
      </c>
      <c r="H387" s="90">
        <v>3.9144</v>
      </c>
      <c r="I387" s="20">
        <v>3.9144</v>
      </c>
      <c r="J387" s="20">
        <v>0</v>
      </c>
      <c r="K387" s="90">
        <v>1681.57741</v>
      </c>
      <c r="L387" s="20">
        <v>1681.57741</v>
      </c>
      <c r="M387" s="68">
        <v>0</v>
      </c>
    </row>
    <row r="388" spans="1:13" ht="14.25" customHeight="1">
      <c r="A388" s="159" t="s">
        <v>833</v>
      </c>
      <c r="B388" s="150"/>
      <c r="C388" s="22" t="s">
        <v>834</v>
      </c>
      <c r="D388" s="23" t="s">
        <v>40</v>
      </c>
      <c r="E388" s="75">
        <v>5347.38696</v>
      </c>
      <c r="F388" s="24">
        <v>5347.38696</v>
      </c>
      <c r="G388" s="24">
        <v>0</v>
      </c>
      <c r="H388" s="75">
        <v>3.9144</v>
      </c>
      <c r="I388" s="24">
        <v>3.9144</v>
      </c>
      <c r="J388" s="24">
        <v>0</v>
      </c>
      <c r="K388" s="75">
        <v>26390.84768</v>
      </c>
      <c r="L388" s="25">
        <v>26390.84768</v>
      </c>
      <c r="M388" s="26">
        <v>0</v>
      </c>
    </row>
    <row r="389" spans="1:13" ht="21" customHeight="1">
      <c r="A389" s="15" t="s">
        <v>835</v>
      </c>
      <c r="B389" s="27" t="s">
        <v>836</v>
      </c>
      <c r="C389" s="16" t="s">
        <v>837</v>
      </c>
      <c r="D389" s="27" t="s">
        <v>31</v>
      </c>
      <c r="E389" s="84">
        <v>260.75915</v>
      </c>
      <c r="F389" s="17">
        <v>260.75915</v>
      </c>
      <c r="G389" s="14">
        <v>0</v>
      </c>
      <c r="H389" s="95">
        <v>0.00185</v>
      </c>
      <c r="I389" s="14">
        <v>0.00185</v>
      </c>
      <c r="J389" s="17">
        <v>0</v>
      </c>
      <c r="K389" s="84">
        <v>1170.33729</v>
      </c>
      <c r="L389" s="14">
        <v>1170.33729</v>
      </c>
      <c r="M389" s="69">
        <v>0</v>
      </c>
    </row>
    <row r="390" spans="1:13" ht="14.25" customHeight="1">
      <c r="A390" s="10" t="s">
        <v>838</v>
      </c>
      <c r="B390" s="15" t="s">
        <v>839</v>
      </c>
      <c r="C390" s="12" t="s">
        <v>840</v>
      </c>
      <c r="D390" s="15" t="s">
        <v>31</v>
      </c>
      <c r="E390" s="94">
        <v>108.20021</v>
      </c>
      <c r="F390" s="14">
        <v>108.20021</v>
      </c>
      <c r="G390" s="8">
        <v>0</v>
      </c>
      <c r="H390" s="84">
        <v>0</v>
      </c>
      <c r="I390" s="8">
        <v>0</v>
      </c>
      <c r="J390" s="14">
        <v>0</v>
      </c>
      <c r="K390" s="94">
        <v>553.66759</v>
      </c>
      <c r="L390" s="14">
        <v>553.66759</v>
      </c>
      <c r="M390" s="67">
        <v>0</v>
      </c>
    </row>
    <row r="391" spans="1:13" ht="14.25" customHeight="1">
      <c r="A391" s="15" t="s">
        <v>841</v>
      </c>
      <c r="B391" s="10" t="s">
        <v>842</v>
      </c>
      <c r="C391" s="16" t="s">
        <v>843</v>
      </c>
      <c r="D391" s="10" t="s">
        <v>31</v>
      </c>
      <c r="E391" s="84">
        <v>2.1</v>
      </c>
      <c r="F391" s="8">
        <v>2.1</v>
      </c>
      <c r="G391" s="14">
        <v>0</v>
      </c>
      <c r="H391" s="94">
        <v>0</v>
      </c>
      <c r="I391" s="14">
        <v>0</v>
      </c>
      <c r="J391" s="8">
        <v>0</v>
      </c>
      <c r="K391" s="84">
        <v>19.15</v>
      </c>
      <c r="L391" s="14">
        <v>19.15</v>
      </c>
      <c r="M391" s="69">
        <v>0</v>
      </c>
    </row>
    <row r="392" spans="1:13" ht="14.25" customHeight="1">
      <c r="A392" s="10" t="s">
        <v>844</v>
      </c>
      <c r="B392" s="15" t="s">
        <v>845</v>
      </c>
      <c r="C392" s="12" t="s">
        <v>846</v>
      </c>
      <c r="D392" s="15" t="s">
        <v>31</v>
      </c>
      <c r="E392" s="94">
        <v>2.94787</v>
      </c>
      <c r="F392" s="14">
        <v>2.94787</v>
      </c>
      <c r="G392" s="8">
        <v>0</v>
      </c>
      <c r="H392" s="84">
        <v>0</v>
      </c>
      <c r="I392" s="8">
        <v>0</v>
      </c>
      <c r="J392" s="14">
        <v>0</v>
      </c>
      <c r="K392" s="94">
        <v>58.84806</v>
      </c>
      <c r="L392" s="17">
        <v>58.84806</v>
      </c>
      <c r="M392" s="69">
        <v>0</v>
      </c>
    </row>
    <row r="393" spans="1:13" ht="14.25" customHeight="1">
      <c r="A393" s="158" t="s">
        <v>847</v>
      </c>
      <c r="B393" s="150"/>
      <c r="C393" s="18" t="s">
        <v>848</v>
      </c>
      <c r="D393" s="19" t="s">
        <v>40</v>
      </c>
      <c r="E393" s="90">
        <v>374.00723</v>
      </c>
      <c r="F393" s="20">
        <v>374.00723</v>
      </c>
      <c r="G393" s="20">
        <v>0</v>
      </c>
      <c r="H393" s="90">
        <v>0.00185</v>
      </c>
      <c r="I393" s="20">
        <v>0.00185</v>
      </c>
      <c r="J393" s="20">
        <v>0</v>
      </c>
      <c r="K393" s="90">
        <v>1802.00294</v>
      </c>
      <c r="L393" s="20">
        <v>1802.00294</v>
      </c>
      <c r="M393" s="68">
        <v>0</v>
      </c>
    </row>
    <row r="394" spans="1:13" ht="14.25" customHeight="1">
      <c r="A394" s="159" t="s">
        <v>849</v>
      </c>
      <c r="B394" s="150"/>
      <c r="C394" s="22" t="s">
        <v>848</v>
      </c>
      <c r="D394" s="23" t="s">
        <v>40</v>
      </c>
      <c r="E394" s="75">
        <v>374.00723</v>
      </c>
      <c r="F394" s="24">
        <v>374.00723</v>
      </c>
      <c r="G394" s="24">
        <v>0</v>
      </c>
      <c r="H394" s="75">
        <v>0.00185</v>
      </c>
      <c r="I394" s="24">
        <v>0.00185</v>
      </c>
      <c r="J394" s="24">
        <v>0</v>
      </c>
      <c r="K394" s="75">
        <v>1802.00294</v>
      </c>
      <c r="L394" s="25">
        <v>1802.00294</v>
      </c>
      <c r="M394" s="26">
        <v>0</v>
      </c>
    </row>
    <row r="395" spans="1:13" ht="14.25" customHeight="1">
      <c r="A395" s="15" t="s">
        <v>850</v>
      </c>
      <c r="B395" s="27" t="s">
        <v>851</v>
      </c>
      <c r="C395" s="16" t="s">
        <v>852</v>
      </c>
      <c r="D395" s="27" t="s">
        <v>31</v>
      </c>
      <c r="E395" s="84">
        <v>61.18462</v>
      </c>
      <c r="F395" s="17">
        <v>61.18462</v>
      </c>
      <c r="G395" s="14">
        <v>0</v>
      </c>
      <c r="H395" s="95">
        <v>7.57241</v>
      </c>
      <c r="I395" s="14">
        <v>7.57241</v>
      </c>
      <c r="J395" s="17">
        <v>0</v>
      </c>
      <c r="K395" s="84">
        <v>0</v>
      </c>
      <c r="L395" s="14">
        <v>0</v>
      </c>
      <c r="M395" s="69">
        <v>0</v>
      </c>
    </row>
    <row r="396" spans="1:13" ht="14.25" customHeight="1">
      <c r="A396" s="10" t="s">
        <v>853</v>
      </c>
      <c r="B396" s="15" t="s">
        <v>851</v>
      </c>
      <c r="C396" s="12" t="s">
        <v>852</v>
      </c>
      <c r="D396" s="15" t="s">
        <v>53</v>
      </c>
      <c r="E396" s="94">
        <v>0</v>
      </c>
      <c r="F396" s="14">
        <v>0</v>
      </c>
      <c r="G396" s="8">
        <v>0</v>
      </c>
      <c r="H396" s="84">
        <v>0</v>
      </c>
      <c r="I396" s="8">
        <v>0</v>
      </c>
      <c r="J396" s="14">
        <v>0</v>
      </c>
      <c r="K396" s="94">
        <v>-534.76491</v>
      </c>
      <c r="L396" s="14">
        <v>-534.76491</v>
      </c>
      <c r="M396" s="69">
        <v>0</v>
      </c>
    </row>
    <row r="397" spans="1:13" ht="21" customHeight="1">
      <c r="A397" s="15" t="s">
        <v>854</v>
      </c>
      <c r="B397" s="10" t="s">
        <v>855</v>
      </c>
      <c r="C397" s="16" t="s">
        <v>856</v>
      </c>
      <c r="D397" s="10" t="s">
        <v>31</v>
      </c>
      <c r="E397" s="84">
        <v>1218.64826</v>
      </c>
      <c r="F397" s="8">
        <v>1218.64826</v>
      </c>
      <c r="G397" s="14">
        <v>0</v>
      </c>
      <c r="H397" s="94">
        <v>318.32036</v>
      </c>
      <c r="I397" s="14">
        <v>318.32036</v>
      </c>
      <c r="J397" s="8">
        <v>0</v>
      </c>
      <c r="K397" s="84">
        <v>410.87468</v>
      </c>
      <c r="L397" s="17">
        <v>410.87468</v>
      </c>
      <c r="M397" s="69">
        <v>0</v>
      </c>
    </row>
    <row r="398" spans="1:13" ht="21" customHeight="1">
      <c r="A398" s="10" t="s">
        <v>857</v>
      </c>
      <c r="B398" s="15" t="s">
        <v>858</v>
      </c>
      <c r="C398" s="12" t="s">
        <v>859</v>
      </c>
      <c r="D398" s="15" t="s">
        <v>31</v>
      </c>
      <c r="E398" s="94">
        <v>99.49413</v>
      </c>
      <c r="F398" s="14">
        <v>99.49413</v>
      </c>
      <c r="G398" s="8">
        <v>0</v>
      </c>
      <c r="H398" s="84">
        <v>13.4724</v>
      </c>
      <c r="I398" s="8">
        <v>13.4724</v>
      </c>
      <c r="J398" s="14">
        <v>0</v>
      </c>
      <c r="K398" s="94">
        <v>156.56845</v>
      </c>
      <c r="L398" s="14">
        <v>156.56845</v>
      </c>
      <c r="M398" s="69">
        <v>0</v>
      </c>
    </row>
    <row r="399" spans="1:13" ht="21" customHeight="1">
      <c r="A399" s="15" t="s">
        <v>860</v>
      </c>
      <c r="B399" s="10" t="s">
        <v>861</v>
      </c>
      <c r="C399" s="16" t="s">
        <v>862</v>
      </c>
      <c r="D399" s="10" t="s">
        <v>31</v>
      </c>
      <c r="E399" s="84">
        <v>370.67101</v>
      </c>
      <c r="F399" s="8">
        <v>370.67101</v>
      </c>
      <c r="G399" s="14">
        <v>0</v>
      </c>
      <c r="H399" s="94">
        <v>14.70075</v>
      </c>
      <c r="I399" s="14">
        <v>14.70075</v>
      </c>
      <c r="J399" s="8">
        <v>0</v>
      </c>
      <c r="K399" s="84">
        <v>523.4768</v>
      </c>
      <c r="L399" s="17">
        <v>523.4768</v>
      </c>
      <c r="M399" s="69">
        <v>0</v>
      </c>
    </row>
    <row r="400" spans="1:13" ht="21" customHeight="1">
      <c r="A400" s="10" t="s">
        <v>863</v>
      </c>
      <c r="B400" s="15" t="s">
        <v>861</v>
      </c>
      <c r="C400" s="12" t="s">
        <v>862</v>
      </c>
      <c r="D400" s="15" t="s">
        <v>53</v>
      </c>
      <c r="E400" s="94">
        <v>0</v>
      </c>
      <c r="F400" s="14">
        <v>0</v>
      </c>
      <c r="G400" s="8">
        <v>0</v>
      </c>
      <c r="H400" s="84">
        <v>0</v>
      </c>
      <c r="I400" s="8">
        <v>0</v>
      </c>
      <c r="J400" s="14">
        <v>0</v>
      </c>
      <c r="K400" s="94">
        <v>-22.78263</v>
      </c>
      <c r="L400" s="17">
        <v>-22.78263</v>
      </c>
      <c r="M400" s="69">
        <v>0</v>
      </c>
    </row>
    <row r="401" spans="1:13" ht="14.25" customHeight="1">
      <c r="A401" s="158" t="s">
        <v>864</v>
      </c>
      <c r="B401" s="150"/>
      <c r="C401" s="18" t="s">
        <v>865</v>
      </c>
      <c r="D401" s="19" t="s">
        <v>40</v>
      </c>
      <c r="E401" s="90">
        <v>1749.99802</v>
      </c>
      <c r="F401" s="20">
        <v>1749.99802</v>
      </c>
      <c r="G401" s="20">
        <v>0</v>
      </c>
      <c r="H401" s="90">
        <v>354.06592</v>
      </c>
      <c r="I401" s="20">
        <v>354.06592</v>
      </c>
      <c r="J401" s="20">
        <v>0</v>
      </c>
      <c r="K401" s="90">
        <v>533.37239</v>
      </c>
      <c r="L401" s="20">
        <v>533.37239</v>
      </c>
      <c r="M401" s="68">
        <v>0</v>
      </c>
    </row>
    <row r="402" spans="1:13" ht="14.25" customHeight="1">
      <c r="A402" s="159" t="s">
        <v>866</v>
      </c>
      <c r="B402" s="150"/>
      <c r="C402" s="22" t="s">
        <v>865</v>
      </c>
      <c r="D402" s="23" t="s">
        <v>40</v>
      </c>
      <c r="E402" s="75">
        <v>1749.99802</v>
      </c>
      <c r="F402" s="24">
        <v>1749.99802</v>
      </c>
      <c r="G402" s="24">
        <v>0</v>
      </c>
      <c r="H402" s="75">
        <v>354.06592</v>
      </c>
      <c r="I402" s="24">
        <v>354.06592</v>
      </c>
      <c r="J402" s="24">
        <v>0</v>
      </c>
      <c r="K402" s="75">
        <v>533.37239</v>
      </c>
      <c r="L402" s="25">
        <v>533.37239</v>
      </c>
      <c r="M402" s="26">
        <v>0</v>
      </c>
    </row>
    <row r="403" spans="1:13" ht="14.25" customHeight="1">
      <c r="A403" s="15" t="s">
        <v>867</v>
      </c>
      <c r="B403" s="15" t="s">
        <v>868</v>
      </c>
      <c r="C403" s="16" t="s">
        <v>869</v>
      </c>
      <c r="D403" s="15" t="s">
        <v>31</v>
      </c>
      <c r="E403" s="84">
        <v>2943.98</v>
      </c>
      <c r="F403" s="14">
        <v>2943.98</v>
      </c>
      <c r="G403" s="14">
        <v>0</v>
      </c>
      <c r="H403" s="84">
        <v>0</v>
      </c>
      <c r="I403" s="14">
        <v>0</v>
      </c>
      <c r="J403" s="14">
        <v>0</v>
      </c>
      <c r="K403" s="84">
        <v>4282.605</v>
      </c>
      <c r="L403" s="14">
        <v>4282.605</v>
      </c>
      <c r="M403" s="69">
        <v>0</v>
      </c>
    </row>
    <row r="404" spans="1:13" ht="14.25" customHeight="1">
      <c r="A404" s="158" t="s">
        <v>870</v>
      </c>
      <c r="B404" s="150"/>
      <c r="C404" s="18" t="s">
        <v>869</v>
      </c>
      <c r="D404" s="19" t="s">
        <v>40</v>
      </c>
      <c r="E404" s="90">
        <v>2943.98</v>
      </c>
      <c r="F404" s="20">
        <v>2943.98</v>
      </c>
      <c r="G404" s="20">
        <v>0</v>
      </c>
      <c r="H404" s="90">
        <v>0</v>
      </c>
      <c r="I404" s="20">
        <v>0</v>
      </c>
      <c r="J404" s="20">
        <v>0</v>
      </c>
      <c r="K404" s="90">
        <v>4282.605</v>
      </c>
      <c r="L404" s="20">
        <v>4282.605</v>
      </c>
      <c r="M404" s="68">
        <v>0</v>
      </c>
    </row>
    <row r="405" spans="1:13" ht="14.25" customHeight="1">
      <c r="A405" s="159" t="s">
        <v>871</v>
      </c>
      <c r="B405" s="150"/>
      <c r="C405" s="22" t="s">
        <v>869</v>
      </c>
      <c r="D405" s="70" t="s">
        <v>40</v>
      </c>
      <c r="E405" s="104">
        <v>2943.98</v>
      </c>
      <c r="F405" s="35">
        <v>2943.98</v>
      </c>
      <c r="G405" s="35">
        <v>0</v>
      </c>
      <c r="H405" s="104">
        <v>0</v>
      </c>
      <c r="I405" s="35">
        <v>0</v>
      </c>
      <c r="J405" s="35">
        <v>0</v>
      </c>
      <c r="K405" s="104">
        <v>4282.605</v>
      </c>
      <c r="L405" s="37">
        <v>4282.605</v>
      </c>
      <c r="M405" s="38">
        <v>0</v>
      </c>
    </row>
    <row r="406" spans="1:13" ht="14.25" customHeight="1">
      <c r="A406" s="166" t="s">
        <v>872</v>
      </c>
      <c r="B406" s="136"/>
      <c r="C406" s="137"/>
      <c r="D406" s="65" t="s">
        <v>40</v>
      </c>
      <c r="E406" s="104">
        <v>20323.35339</v>
      </c>
      <c r="F406" s="35">
        <v>20323.35339</v>
      </c>
      <c r="G406" s="35">
        <v>0</v>
      </c>
      <c r="H406" s="104">
        <v>398.44228</v>
      </c>
      <c r="I406" s="35">
        <v>398.44228</v>
      </c>
      <c r="J406" s="35">
        <v>0</v>
      </c>
      <c r="K406" s="104">
        <v>77837.97808</v>
      </c>
      <c r="L406" s="35">
        <v>77837.97808</v>
      </c>
      <c r="M406" s="58">
        <v>0</v>
      </c>
    </row>
    <row r="407" spans="1:13" ht="15.75" customHeight="1">
      <c r="A407" s="169" t="s">
        <v>873</v>
      </c>
      <c r="B407" s="136"/>
      <c r="C407" s="150"/>
      <c r="D407" s="70" t="s">
        <v>40</v>
      </c>
      <c r="E407" s="104">
        <v>0</v>
      </c>
      <c r="F407" s="35">
        <v>0</v>
      </c>
      <c r="G407" s="35">
        <v>0</v>
      </c>
      <c r="H407" s="104">
        <v>0</v>
      </c>
      <c r="I407" s="35">
        <v>0</v>
      </c>
      <c r="J407" s="35">
        <v>0</v>
      </c>
      <c r="K407" s="104">
        <v>19509.64878</v>
      </c>
      <c r="L407" s="35">
        <v>19509.64878</v>
      </c>
      <c r="M407" s="58">
        <v>0</v>
      </c>
    </row>
    <row r="408" spans="1:13" ht="14.25" customHeight="1">
      <c r="A408" s="149" t="s">
        <v>874</v>
      </c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50"/>
    </row>
    <row r="409" spans="1:13" ht="2.25" customHeight="1">
      <c r="A409" s="168" t="s">
        <v>875</v>
      </c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3"/>
    </row>
    <row r="410" spans="1:13" ht="12" customHeight="1">
      <c r="A410" s="134"/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6"/>
    </row>
    <row r="411" spans="1:13" ht="14.25" customHeight="1">
      <c r="A411" s="166" t="s">
        <v>876</v>
      </c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7"/>
    </row>
    <row r="412" spans="1:13" ht="14.25" customHeight="1">
      <c r="A412" s="5" t="s">
        <v>877</v>
      </c>
      <c r="B412" s="10" t="s">
        <v>878</v>
      </c>
      <c r="C412" s="6" t="s">
        <v>879</v>
      </c>
      <c r="D412" s="10" t="s">
        <v>31</v>
      </c>
      <c r="E412" s="93">
        <v>359.25294</v>
      </c>
      <c r="F412" s="8">
        <v>200</v>
      </c>
      <c r="G412" s="7">
        <v>159.25294</v>
      </c>
      <c r="H412" s="94">
        <v>725.42238</v>
      </c>
      <c r="I412" s="7">
        <v>300</v>
      </c>
      <c r="J412" s="8">
        <v>425.42238</v>
      </c>
      <c r="K412" s="93">
        <v>10300.09088</v>
      </c>
      <c r="L412" s="8">
        <v>2766.5985</v>
      </c>
      <c r="M412" s="69">
        <v>7533.49238</v>
      </c>
    </row>
    <row r="413" spans="1:13" ht="23.25" customHeight="1">
      <c r="A413" s="158" t="s">
        <v>880</v>
      </c>
      <c r="B413" s="150"/>
      <c r="C413" s="18" t="s">
        <v>881</v>
      </c>
      <c r="D413" s="19" t="s">
        <v>40</v>
      </c>
      <c r="E413" s="90">
        <v>359.25294</v>
      </c>
      <c r="F413" s="20">
        <v>200</v>
      </c>
      <c r="G413" s="20">
        <v>159.25294</v>
      </c>
      <c r="H413" s="90">
        <v>725.42238</v>
      </c>
      <c r="I413" s="20">
        <v>300</v>
      </c>
      <c r="J413" s="20">
        <v>425.42238</v>
      </c>
      <c r="K413" s="90">
        <v>10300.09088</v>
      </c>
      <c r="L413" s="20">
        <v>2766.5985</v>
      </c>
      <c r="M413" s="68">
        <v>7533.49238</v>
      </c>
    </row>
    <row r="414" spans="1:13" ht="23.25" customHeight="1">
      <c r="A414" s="159" t="s">
        <v>882</v>
      </c>
      <c r="B414" s="161"/>
      <c r="C414" s="22" t="s">
        <v>883</v>
      </c>
      <c r="D414" s="23" t="s">
        <v>40</v>
      </c>
      <c r="E414" s="75">
        <v>359.25294</v>
      </c>
      <c r="F414" s="24">
        <v>200</v>
      </c>
      <c r="G414" s="24">
        <v>159.25294</v>
      </c>
      <c r="H414" s="75">
        <v>725.42238</v>
      </c>
      <c r="I414" s="24">
        <v>300</v>
      </c>
      <c r="J414" s="24">
        <v>425.42238</v>
      </c>
      <c r="K414" s="75">
        <v>10300.09088</v>
      </c>
      <c r="L414" s="25">
        <v>2766.5985</v>
      </c>
      <c r="M414" s="26">
        <v>7533.49238</v>
      </c>
    </row>
    <row r="415" spans="1:13" ht="14.25" customHeight="1">
      <c r="A415" s="27" t="s">
        <v>884</v>
      </c>
      <c r="B415" s="15" t="s">
        <v>885</v>
      </c>
      <c r="C415" s="28" t="s">
        <v>886</v>
      </c>
      <c r="D415" s="15" t="s">
        <v>31</v>
      </c>
      <c r="E415" s="95">
        <v>169751.89576</v>
      </c>
      <c r="F415" s="14">
        <v>162463.79209</v>
      </c>
      <c r="G415" s="17">
        <v>7288.10367</v>
      </c>
      <c r="H415" s="84">
        <v>126574.02745</v>
      </c>
      <c r="I415" s="17">
        <v>118383.26184</v>
      </c>
      <c r="J415" s="14">
        <v>8190.76561</v>
      </c>
      <c r="K415" s="95">
        <v>283085.08424</v>
      </c>
      <c r="L415" s="17">
        <v>209904.63412</v>
      </c>
      <c r="M415" s="69">
        <v>73180.45012</v>
      </c>
    </row>
    <row r="416" spans="1:13" ht="23.25" customHeight="1">
      <c r="A416" s="158" t="s">
        <v>887</v>
      </c>
      <c r="B416" s="161"/>
      <c r="C416" s="18" t="s">
        <v>888</v>
      </c>
      <c r="D416" s="19" t="s">
        <v>40</v>
      </c>
      <c r="E416" s="90">
        <v>169751.89576</v>
      </c>
      <c r="F416" s="20">
        <v>162463.79209</v>
      </c>
      <c r="G416" s="20">
        <v>7288.10367</v>
      </c>
      <c r="H416" s="90">
        <v>126574.02745</v>
      </c>
      <c r="I416" s="20">
        <v>118383.26184</v>
      </c>
      <c r="J416" s="20">
        <v>8190.76561</v>
      </c>
      <c r="K416" s="90">
        <v>283085.08424</v>
      </c>
      <c r="L416" s="20">
        <v>209904.63412</v>
      </c>
      <c r="M416" s="68">
        <v>73180.45012</v>
      </c>
    </row>
    <row r="417" spans="1:13" ht="23.25" customHeight="1">
      <c r="A417" s="159" t="s">
        <v>889</v>
      </c>
      <c r="B417" s="161"/>
      <c r="C417" s="22" t="s">
        <v>890</v>
      </c>
      <c r="D417" s="23" t="s">
        <v>40</v>
      </c>
      <c r="E417" s="75">
        <v>169751.89576</v>
      </c>
      <c r="F417" s="24">
        <v>162463.79209</v>
      </c>
      <c r="G417" s="24">
        <v>7288.10367</v>
      </c>
      <c r="H417" s="75">
        <v>126574.02745</v>
      </c>
      <c r="I417" s="24">
        <v>118383.26184</v>
      </c>
      <c r="J417" s="24">
        <v>8190.76561</v>
      </c>
      <c r="K417" s="75">
        <v>283085.08424</v>
      </c>
      <c r="L417" s="25">
        <v>209904.63412</v>
      </c>
      <c r="M417" s="26">
        <v>73180.45012</v>
      </c>
    </row>
    <row r="418" spans="1:13" ht="21" customHeight="1">
      <c r="A418" s="15" t="s">
        <v>891</v>
      </c>
      <c r="B418" s="27" t="s">
        <v>892</v>
      </c>
      <c r="C418" s="16" t="s">
        <v>893</v>
      </c>
      <c r="D418" s="27" t="s">
        <v>31</v>
      </c>
      <c r="E418" s="84">
        <v>10940.55286</v>
      </c>
      <c r="F418" s="17">
        <v>0</v>
      </c>
      <c r="G418" s="14">
        <v>10940.55286</v>
      </c>
      <c r="H418" s="95">
        <v>10940.55286</v>
      </c>
      <c r="I418" s="14">
        <v>0</v>
      </c>
      <c r="J418" s="17">
        <v>10940.55286</v>
      </c>
      <c r="K418" s="84">
        <v>0</v>
      </c>
      <c r="L418" s="14">
        <v>0</v>
      </c>
      <c r="M418" s="69">
        <v>0</v>
      </c>
    </row>
    <row r="419" spans="1:13" ht="21" customHeight="1">
      <c r="A419" s="10" t="s">
        <v>894</v>
      </c>
      <c r="B419" s="15" t="s">
        <v>895</v>
      </c>
      <c r="C419" s="12" t="s">
        <v>896</v>
      </c>
      <c r="D419" s="15" t="s">
        <v>31</v>
      </c>
      <c r="E419" s="94">
        <v>301836.886</v>
      </c>
      <c r="F419" s="14">
        <v>301836.886</v>
      </c>
      <c r="G419" s="8">
        <v>0</v>
      </c>
      <c r="H419" s="84">
        <v>301822.719</v>
      </c>
      <c r="I419" s="8">
        <v>301822.719</v>
      </c>
      <c r="J419" s="14">
        <v>0</v>
      </c>
      <c r="K419" s="94">
        <v>26228.476</v>
      </c>
      <c r="L419" s="17">
        <v>26228.476</v>
      </c>
      <c r="M419" s="69">
        <v>0</v>
      </c>
    </row>
    <row r="420" spans="1:13" ht="14.25" customHeight="1">
      <c r="A420" s="158" t="s">
        <v>897</v>
      </c>
      <c r="B420" s="161"/>
      <c r="C420" s="18" t="s">
        <v>898</v>
      </c>
      <c r="D420" s="44" t="s">
        <v>40</v>
      </c>
      <c r="E420" s="90">
        <v>312777.43886</v>
      </c>
      <c r="F420" s="30">
        <v>301836.886</v>
      </c>
      <c r="G420" s="20">
        <v>10940.55286</v>
      </c>
      <c r="H420" s="101">
        <v>312763.27186</v>
      </c>
      <c r="I420" s="20">
        <v>301822.719</v>
      </c>
      <c r="J420" s="30">
        <v>10940.55286</v>
      </c>
      <c r="K420" s="90">
        <v>26228.476</v>
      </c>
      <c r="L420" s="20">
        <v>26228.476</v>
      </c>
      <c r="M420" s="68">
        <v>0</v>
      </c>
    </row>
    <row r="421" spans="1:13" ht="23.25" customHeight="1">
      <c r="A421" s="159" t="s">
        <v>899</v>
      </c>
      <c r="B421" s="161"/>
      <c r="C421" s="22" t="s">
        <v>900</v>
      </c>
      <c r="D421" s="23" t="s">
        <v>40</v>
      </c>
      <c r="E421" s="75">
        <v>312777.43886</v>
      </c>
      <c r="F421" s="24">
        <v>301836.886</v>
      </c>
      <c r="G421" s="24">
        <v>10940.55286</v>
      </c>
      <c r="H421" s="75">
        <v>312763.27186</v>
      </c>
      <c r="I421" s="24">
        <v>301822.719</v>
      </c>
      <c r="J421" s="24">
        <v>10940.55286</v>
      </c>
      <c r="K421" s="75">
        <v>26228.476</v>
      </c>
      <c r="L421" s="25">
        <v>26228.476</v>
      </c>
      <c r="M421" s="26">
        <v>0</v>
      </c>
    </row>
    <row r="422" spans="1:13" ht="14.25" customHeight="1">
      <c r="A422" s="15" t="s">
        <v>901</v>
      </c>
      <c r="B422" s="15" t="s">
        <v>902</v>
      </c>
      <c r="C422" s="16" t="s">
        <v>903</v>
      </c>
      <c r="D422" s="15" t="s">
        <v>31</v>
      </c>
      <c r="E422" s="84">
        <v>21839.86177</v>
      </c>
      <c r="F422" s="14">
        <v>16920.82768</v>
      </c>
      <c r="G422" s="14">
        <v>4919.03409</v>
      </c>
      <c r="H422" s="84">
        <v>11708.91453</v>
      </c>
      <c r="I422" s="14">
        <v>1625.51547</v>
      </c>
      <c r="J422" s="14">
        <v>10083.39906</v>
      </c>
      <c r="K422" s="84">
        <v>1151917.6201</v>
      </c>
      <c r="L422" s="14">
        <v>991156.83867</v>
      </c>
      <c r="M422" s="69">
        <v>160760.78143</v>
      </c>
    </row>
    <row r="423" spans="1:13" ht="14.25" customHeight="1">
      <c r="A423" s="158" t="s">
        <v>904</v>
      </c>
      <c r="B423" s="161"/>
      <c r="C423" s="18" t="s">
        <v>903</v>
      </c>
      <c r="D423" s="32" t="s">
        <v>40</v>
      </c>
      <c r="E423" s="90">
        <v>21839.86177</v>
      </c>
      <c r="F423" s="33">
        <v>16920.82768</v>
      </c>
      <c r="G423" s="20">
        <v>4919.03409</v>
      </c>
      <c r="H423" s="89">
        <v>11708.91453</v>
      </c>
      <c r="I423" s="20">
        <v>1625.51547</v>
      </c>
      <c r="J423" s="33">
        <v>10083.39906</v>
      </c>
      <c r="K423" s="90">
        <v>1151917.6201</v>
      </c>
      <c r="L423" s="33">
        <v>991156.83867</v>
      </c>
      <c r="M423" s="68">
        <v>160760.78143</v>
      </c>
    </row>
    <row r="424" spans="1:13" ht="14.25" customHeight="1">
      <c r="A424" s="27" t="s">
        <v>905</v>
      </c>
      <c r="B424" s="15" t="s">
        <v>906</v>
      </c>
      <c r="C424" s="12" t="s">
        <v>907</v>
      </c>
      <c r="D424" s="15" t="s">
        <v>31</v>
      </c>
      <c r="E424" s="94">
        <v>63.8</v>
      </c>
      <c r="F424" s="14">
        <v>63.8</v>
      </c>
      <c r="G424" s="8">
        <v>0</v>
      </c>
      <c r="H424" s="84">
        <v>0</v>
      </c>
      <c r="I424" s="8">
        <v>0</v>
      </c>
      <c r="J424" s="14">
        <v>0</v>
      </c>
      <c r="K424" s="94">
        <v>92813.8</v>
      </c>
      <c r="L424" s="14">
        <v>92813.8</v>
      </c>
      <c r="M424" s="69">
        <v>0</v>
      </c>
    </row>
    <row r="425" spans="1:13" ht="14.25" customHeight="1">
      <c r="A425" s="15" t="s">
        <v>908</v>
      </c>
      <c r="B425" s="10" t="s">
        <v>909</v>
      </c>
      <c r="C425" s="16" t="s">
        <v>910</v>
      </c>
      <c r="D425" s="10" t="s">
        <v>31</v>
      </c>
      <c r="E425" s="84">
        <v>9081.5</v>
      </c>
      <c r="F425" s="8">
        <v>9081.5</v>
      </c>
      <c r="G425" s="14">
        <v>0</v>
      </c>
      <c r="H425" s="94">
        <v>0</v>
      </c>
      <c r="I425" s="14">
        <v>0</v>
      </c>
      <c r="J425" s="8">
        <v>0</v>
      </c>
      <c r="K425" s="84">
        <v>145744.1403</v>
      </c>
      <c r="L425" s="14">
        <v>145744.1403</v>
      </c>
      <c r="M425" s="69">
        <v>0</v>
      </c>
    </row>
    <row r="426" spans="1:13" ht="14.25" customHeight="1">
      <c r="A426" s="10" t="s">
        <v>911</v>
      </c>
      <c r="B426" s="15" t="s">
        <v>912</v>
      </c>
      <c r="C426" s="12" t="s">
        <v>913</v>
      </c>
      <c r="D426" s="15" t="s">
        <v>31</v>
      </c>
      <c r="E426" s="94">
        <v>3303.113</v>
      </c>
      <c r="F426" s="14">
        <v>3303.113</v>
      </c>
      <c r="G426" s="8">
        <v>0</v>
      </c>
      <c r="H426" s="84">
        <v>162</v>
      </c>
      <c r="I426" s="8">
        <v>162</v>
      </c>
      <c r="J426" s="14">
        <v>0</v>
      </c>
      <c r="K426" s="94">
        <v>1354256.5819</v>
      </c>
      <c r="L426" s="17">
        <v>1354256.5819</v>
      </c>
      <c r="M426" s="69">
        <v>0</v>
      </c>
    </row>
    <row r="427" spans="1:13" ht="14.25" customHeight="1">
      <c r="A427" s="158" t="s">
        <v>914</v>
      </c>
      <c r="B427" s="161"/>
      <c r="C427" s="18" t="s">
        <v>915</v>
      </c>
      <c r="D427" s="19" t="s">
        <v>40</v>
      </c>
      <c r="E427" s="90">
        <v>12448.413</v>
      </c>
      <c r="F427" s="20">
        <v>12448.413</v>
      </c>
      <c r="G427" s="20">
        <v>0</v>
      </c>
      <c r="H427" s="90">
        <v>162</v>
      </c>
      <c r="I427" s="20">
        <v>162</v>
      </c>
      <c r="J427" s="20">
        <v>0</v>
      </c>
      <c r="K427" s="90">
        <v>1592814.5222</v>
      </c>
      <c r="L427" s="20">
        <v>1592814.5222</v>
      </c>
      <c r="M427" s="68">
        <v>0</v>
      </c>
    </row>
    <row r="428" spans="1:13" ht="14.25" customHeight="1">
      <c r="A428" s="159" t="s">
        <v>916</v>
      </c>
      <c r="B428" s="161"/>
      <c r="C428" s="22" t="s">
        <v>917</v>
      </c>
      <c r="D428" s="23" t="s">
        <v>40</v>
      </c>
      <c r="E428" s="75">
        <v>34288.27477</v>
      </c>
      <c r="F428" s="24">
        <v>29369.24068</v>
      </c>
      <c r="G428" s="24">
        <v>4919.03409</v>
      </c>
      <c r="H428" s="75">
        <v>11870.91453</v>
      </c>
      <c r="I428" s="24">
        <v>1787.51547</v>
      </c>
      <c r="J428" s="24">
        <v>10083.39906</v>
      </c>
      <c r="K428" s="75">
        <v>2744732.1423</v>
      </c>
      <c r="L428" s="25">
        <v>2583971.36087</v>
      </c>
      <c r="M428" s="26">
        <v>160760.78143</v>
      </c>
    </row>
    <row r="429" spans="1:13" ht="30.75" customHeight="1">
      <c r="A429" s="15" t="s">
        <v>918</v>
      </c>
      <c r="B429" s="15" t="s">
        <v>919</v>
      </c>
      <c r="C429" s="16" t="s">
        <v>920</v>
      </c>
      <c r="D429" s="15" t="s">
        <v>31</v>
      </c>
      <c r="E429" s="84">
        <v>1.97512</v>
      </c>
      <c r="F429" s="14">
        <v>0</v>
      </c>
      <c r="G429" s="14">
        <v>1.97512</v>
      </c>
      <c r="H429" s="84">
        <v>2.64843</v>
      </c>
      <c r="I429" s="14">
        <v>0.075</v>
      </c>
      <c r="J429" s="14">
        <v>2.57343</v>
      </c>
      <c r="K429" s="84">
        <v>2990.5504</v>
      </c>
      <c r="L429" s="14">
        <v>2824.60103</v>
      </c>
      <c r="M429" s="69">
        <v>165.94937</v>
      </c>
    </row>
    <row r="430" spans="1:13" ht="14.25" customHeight="1">
      <c r="A430" s="158" t="s">
        <v>921</v>
      </c>
      <c r="B430" s="161"/>
      <c r="C430" s="18" t="s">
        <v>922</v>
      </c>
      <c r="D430" s="32" t="s">
        <v>40</v>
      </c>
      <c r="E430" s="90">
        <v>1.97512</v>
      </c>
      <c r="F430" s="33">
        <v>0</v>
      </c>
      <c r="G430" s="20">
        <v>1.97512</v>
      </c>
      <c r="H430" s="89">
        <v>2.64843</v>
      </c>
      <c r="I430" s="20">
        <v>0.075</v>
      </c>
      <c r="J430" s="33">
        <v>2.57343</v>
      </c>
      <c r="K430" s="90">
        <v>2990.5504</v>
      </c>
      <c r="L430" s="20">
        <v>2824.60103</v>
      </c>
      <c r="M430" s="68">
        <v>165.94937</v>
      </c>
    </row>
    <row r="431" spans="1:13" ht="21" customHeight="1">
      <c r="A431" s="27" t="s">
        <v>923</v>
      </c>
      <c r="B431" s="15" t="s">
        <v>924</v>
      </c>
      <c r="C431" s="12" t="s">
        <v>925</v>
      </c>
      <c r="D431" s="15" t="s">
        <v>31</v>
      </c>
      <c r="E431" s="94">
        <v>38.14354</v>
      </c>
      <c r="F431" s="14">
        <v>0</v>
      </c>
      <c r="G431" s="8">
        <v>38.14354</v>
      </c>
      <c r="H431" s="84">
        <v>49.69814</v>
      </c>
      <c r="I431" s="8">
        <v>0</v>
      </c>
      <c r="J431" s="14">
        <v>49.69814</v>
      </c>
      <c r="K431" s="94">
        <v>11937.92588</v>
      </c>
      <c r="L431" s="17">
        <v>8733.11906</v>
      </c>
      <c r="M431" s="69">
        <v>3204.80682</v>
      </c>
    </row>
    <row r="432" spans="1:13" ht="14.25" customHeight="1">
      <c r="A432" s="158" t="s">
        <v>926</v>
      </c>
      <c r="B432" s="161"/>
      <c r="C432" s="18" t="s">
        <v>927</v>
      </c>
      <c r="D432" s="19" t="s">
        <v>40</v>
      </c>
      <c r="E432" s="90">
        <v>38.14354</v>
      </c>
      <c r="F432" s="20">
        <v>0</v>
      </c>
      <c r="G432" s="20">
        <v>38.14354</v>
      </c>
      <c r="H432" s="90">
        <v>49.69814</v>
      </c>
      <c r="I432" s="20">
        <v>0</v>
      </c>
      <c r="J432" s="20">
        <v>49.69814</v>
      </c>
      <c r="K432" s="90">
        <v>11937.92588</v>
      </c>
      <c r="L432" s="20">
        <v>8733.11906</v>
      </c>
      <c r="M432" s="68">
        <v>3204.80682</v>
      </c>
    </row>
    <row r="433" spans="1:13" ht="23.25" customHeight="1">
      <c r="A433" s="159" t="s">
        <v>928</v>
      </c>
      <c r="B433" s="161"/>
      <c r="C433" s="22" t="s">
        <v>929</v>
      </c>
      <c r="D433" s="23" t="s">
        <v>40</v>
      </c>
      <c r="E433" s="75">
        <v>40.11866</v>
      </c>
      <c r="F433" s="24">
        <v>0</v>
      </c>
      <c r="G433" s="24">
        <v>40.11866</v>
      </c>
      <c r="H433" s="75">
        <v>52.34657</v>
      </c>
      <c r="I433" s="24">
        <v>0.075</v>
      </c>
      <c r="J433" s="24">
        <v>52.27157</v>
      </c>
      <c r="K433" s="75">
        <v>14928.47628</v>
      </c>
      <c r="L433" s="25">
        <v>11557.72009</v>
      </c>
      <c r="M433" s="26">
        <v>3370.75619</v>
      </c>
    </row>
    <row r="434" spans="1:13" ht="14.25" customHeight="1">
      <c r="A434" s="15" t="s">
        <v>930</v>
      </c>
      <c r="B434" s="27" t="s">
        <v>931</v>
      </c>
      <c r="C434" s="16" t="s">
        <v>932</v>
      </c>
      <c r="D434" s="27" t="s">
        <v>31</v>
      </c>
      <c r="E434" s="84">
        <v>0</v>
      </c>
      <c r="F434" s="17">
        <v>0</v>
      </c>
      <c r="G434" s="14">
        <v>0</v>
      </c>
      <c r="H434" s="95">
        <v>23738.19254</v>
      </c>
      <c r="I434" s="14">
        <v>0</v>
      </c>
      <c r="J434" s="17">
        <v>23738.19254</v>
      </c>
      <c r="K434" s="84">
        <v>0</v>
      </c>
      <c r="L434" s="17">
        <v>0</v>
      </c>
      <c r="M434" s="55">
        <v>0</v>
      </c>
    </row>
    <row r="435" spans="1:13" ht="14.25" customHeight="1">
      <c r="A435" s="10" t="s">
        <v>933</v>
      </c>
      <c r="B435" s="15" t="s">
        <v>934</v>
      </c>
      <c r="C435" s="12" t="s">
        <v>935</v>
      </c>
      <c r="D435" s="15" t="s">
        <v>31</v>
      </c>
      <c r="E435" s="94">
        <v>0.01</v>
      </c>
      <c r="F435" s="14">
        <v>0.01</v>
      </c>
      <c r="G435" s="8">
        <v>0</v>
      </c>
      <c r="H435" s="84">
        <v>0.002</v>
      </c>
      <c r="I435" s="8">
        <v>0.002</v>
      </c>
      <c r="J435" s="14">
        <v>0</v>
      </c>
      <c r="K435" s="94">
        <v>0.24</v>
      </c>
      <c r="L435" s="14">
        <v>0.24</v>
      </c>
      <c r="M435" s="69">
        <v>0</v>
      </c>
    </row>
    <row r="436" spans="1:13" ht="14.25" customHeight="1">
      <c r="A436" s="158" t="s">
        <v>936</v>
      </c>
      <c r="B436" s="161"/>
      <c r="C436" s="53" t="s">
        <v>937</v>
      </c>
      <c r="D436" s="19" t="s">
        <v>40</v>
      </c>
      <c r="E436" s="89">
        <v>0.01</v>
      </c>
      <c r="F436" s="20">
        <v>0.01</v>
      </c>
      <c r="G436" s="33">
        <v>0</v>
      </c>
      <c r="H436" s="90">
        <v>23738.19454</v>
      </c>
      <c r="I436" s="33">
        <v>0.002</v>
      </c>
      <c r="J436" s="20">
        <v>23738.19254</v>
      </c>
      <c r="K436" s="89">
        <v>0.24</v>
      </c>
      <c r="L436" s="20">
        <v>0.24</v>
      </c>
      <c r="M436" s="68">
        <v>0</v>
      </c>
    </row>
    <row r="437" spans="1:13" ht="14.25" customHeight="1">
      <c r="A437" s="15" t="s">
        <v>938</v>
      </c>
      <c r="B437" s="10" t="s">
        <v>939</v>
      </c>
      <c r="C437" s="16" t="s">
        <v>940</v>
      </c>
      <c r="D437" s="10" t="s">
        <v>31</v>
      </c>
      <c r="E437" s="84">
        <v>0</v>
      </c>
      <c r="F437" s="8">
        <v>0</v>
      </c>
      <c r="G437" s="14">
        <v>0</v>
      </c>
      <c r="H437" s="94">
        <v>0</v>
      </c>
      <c r="I437" s="14">
        <v>0</v>
      </c>
      <c r="J437" s="8">
        <v>0</v>
      </c>
      <c r="K437" s="84">
        <v>269932.9752</v>
      </c>
      <c r="L437" s="14">
        <v>269932.9752</v>
      </c>
      <c r="M437" s="69">
        <v>0</v>
      </c>
    </row>
    <row r="438" spans="1:13" ht="14.25" customHeight="1">
      <c r="A438" s="10" t="s">
        <v>941</v>
      </c>
      <c r="B438" s="15" t="s">
        <v>942</v>
      </c>
      <c r="C438" s="6" t="s">
        <v>943</v>
      </c>
      <c r="D438" s="50" t="s">
        <v>31</v>
      </c>
      <c r="E438" s="93">
        <v>0.391</v>
      </c>
      <c r="F438" s="46">
        <v>0.391</v>
      </c>
      <c r="G438" s="7">
        <v>0</v>
      </c>
      <c r="H438" s="121">
        <v>0.097</v>
      </c>
      <c r="I438" s="7">
        <v>0.097</v>
      </c>
      <c r="J438" s="46">
        <v>0</v>
      </c>
      <c r="K438" s="93">
        <v>8.552</v>
      </c>
      <c r="L438" s="14">
        <v>8.552</v>
      </c>
      <c r="M438" s="69">
        <v>0</v>
      </c>
    </row>
    <row r="439" spans="1:13" ht="14.25" customHeight="1">
      <c r="A439" s="158" t="s">
        <v>944</v>
      </c>
      <c r="B439" s="161"/>
      <c r="C439" s="53" t="s">
        <v>945</v>
      </c>
      <c r="D439" s="54" t="s">
        <v>40</v>
      </c>
      <c r="E439" s="89">
        <v>0.391</v>
      </c>
      <c r="F439" s="49">
        <v>0.391</v>
      </c>
      <c r="G439" s="33">
        <v>0</v>
      </c>
      <c r="H439" s="122">
        <v>0.097</v>
      </c>
      <c r="I439" s="33">
        <v>0.097</v>
      </c>
      <c r="J439" s="49">
        <v>0</v>
      </c>
      <c r="K439" s="89">
        <v>269941.5272</v>
      </c>
      <c r="L439" s="20">
        <v>269941.5272</v>
      </c>
      <c r="M439" s="62">
        <v>0</v>
      </c>
    </row>
    <row r="440" spans="1:13" ht="14.25" customHeight="1">
      <c r="A440" s="50" t="s">
        <v>946</v>
      </c>
      <c r="B440" s="27" t="s">
        <v>947</v>
      </c>
      <c r="C440" s="51" t="s">
        <v>948</v>
      </c>
      <c r="D440" s="27" t="s">
        <v>31</v>
      </c>
      <c r="E440" s="121">
        <v>0</v>
      </c>
      <c r="F440" s="17">
        <v>0</v>
      </c>
      <c r="G440" s="46">
        <v>0</v>
      </c>
      <c r="H440" s="95">
        <v>0</v>
      </c>
      <c r="I440" s="46">
        <v>0</v>
      </c>
      <c r="J440" s="17">
        <v>0</v>
      </c>
      <c r="K440" s="121">
        <v>0.96</v>
      </c>
      <c r="L440" s="14">
        <v>0.96</v>
      </c>
      <c r="M440" s="69">
        <v>0</v>
      </c>
    </row>
    <row r="441" spans="1:13" ht="14.25" customHeight="1">
      <c r="A441" s="27" t="s">
        <v>949</v>
      </c>
      <c r="B441" s="50" t="s">
        <v>950</v>
      </c>
      <c r="C441" s="16" t="s">
        <v>951</v>
      </c>
      <c r="D441" s="50" t="s">
        <v>31</v>
      </c>
      <c r="E441" s="84">
        <v>0.055</v>
      </c>
      <c r="F441" s="46">
        <v>0.055</v>
      </c>
      <c r="G441" s="14">
        <v>0</v>
      </c>
      <c r="H441" s="121">
        <v>0.713</v>
      </c>
      <c r="I441" s="14">
        <v>0.713</v>
      </c>
      <c r="J441" s="46">
        <v>0</v>
      </c>
      <c r="K441" s="84">
        <v>14.954</v>
      </c>
      <c r="L441" s="14">
        <v>14.954</v>
      </c>
      <c r="M441" s="69">
        <v>0</v>
      </c>
    </row>
    <row r="442" spans="1:13" ht="14.25" customHeight="1">
      <c r="A442" s="158" t="s">
        <v>952</v>
      </c>
      <c r="B442" s="161"/>
      <c r="C442" s="53" t="s">
        <v>953</v>
      </c>
      <c r="D442" s="54" t="s">
        <v>40</v>
      </c>
      <c r="E442" s="89">
        <v>0.055</v>
      </c>
      <c r="F442" s="49">
        <v>0.055</v>
      </c>
      <c r="G442" s="33">
        <v>0</v>
      </c>
      <c r="H442" s="122">
        <v>0.713</v>
      </c>
      <c r="I442" s="33">
        <v>0.713</v>
      </c>
      <c r="J442" s="49">
        <v>0</v>
      </c>
      <c r="K442" s="89">
        <v>15.914</v>
      </c>
      <c r="L442" s="20">
        <v>15.914</v>
      </c>
      <c r="M442" s="68">
        <v>0</v>
      </c>
    </row>
    <row r="443" spans="1:13" ht="14.25" customHeight="1">
      <c r="A443" s="50" t="s">
        <v>954</v>
      </c>
      <c r="B443" s="27" t="s">
        <v>955</v>
      </c>
      <c r="C443" s="51" t="s">
        <v>956</v>
      </c>
      <c r="D443" s="27" t="s">
        <v>31</v>
      </c>
      <c r="E443" s="121">
        <v>5134.01944</v>
      </c>
      <c r="F443" s="17">
        <v>0</v>
      </c>
      <c r="G443" s="46">
        <v>5134.01944</v>
      </c>
      <c r="H443" s="95">
        <v>5134.01944</v>
      </c>
      <c r="I443" s="46">
        <v>0</v>
      </c>
      <c r="J443" s="17">
        <v>5134.01944</v>
      </c>
      <c r="K443" s="121">
        <v>0</v>
      </c>
      <c r="L443" s="17">
        <v>0</v>
      </c>
      <c r="M443" s="69">
        <v>0</v>
      </c>
    </row>
    <row r="444" spans="1:13" ht="14.25" customHeight="1">
      <c r="A444" s="27" t="s">
        <v>957</v>
      </c>
      <c r="B444" s="50" t="s">
        <v>958</v>
      </c>
      <c r="C444" s="16" t="s">
        <v>959</v>
      </c>
      <c r="D444" s="50" t="s">
        <v>31</v>
      </c>
      <c r="E444" s="84">
        <v>5155.55026</v>
      </c>
      <c r="F444" s="46">
        <v>0</v>
      </c>
      <c r="G444" s="14">
        <v>5155.55026</v>
      </c>
      <c r="H444" s="121">
        <v>5155.55026</v>
      </c>
      <c r="I444" s="14">
        <v>0</v>
      </c>
      <c r="J444" s="46">
        <v>5155.55026</v>
      </c>
      <c r="K444" s="84">
        <v>0</v>
      </c>
      <c r="L444" s="14">
        <v>0</v>
      </c>
      <c r="M444" s="31">
        <v>0</v>
      </c>
    </row>
    <row r="445" spans="1:13" ht="23.25" customHeight="1">
      <c r="A445" s="158" t="s">
        <v>960</v>
      </c>
      <c r="B445" s="161"/>
      <c r="C445" s="53" t="s">
        <v>961</v>
      </c>
      <c r="D445" s="54" t="s">
        <v>40</v>
      </c>
      <c r="E445" s="89">
        <v>10289.5697</v>
      </c>
      <c r="F445" s="49">
        <v>0</v>
      </c>
      <c r="G445" s="33">
        <v>10289.5697</v>
      </c>
      <c r="H445" s="122">
        <v>10289.5697</v>
      </c>
      <c r="I445" s="33">
        <v>0</v>
      </c>
      <c r="J445" s="49">
        <v>10289.5697</v>
      </c>
      <c r="K445" s="89">
        <v>0</v>
      </c>
      <c r="L445" s="20">
        <v>0</v>
      </c>
      <c r="M445" s="68">
        <v>0</v>
      </c>
    </row>
    <row r="446" spans="1:13" ht="14.25" customHeight="1">
      <c r="A446" s="50" t="s">
        <v>962</v>
      </c>
      <c r="B446" s="27" t="s">
        <v>963</v>
      </c>
      <c r="C446" s="51" t="s">
        <v>964</v>
      </c>
      <c r="D446" s="27" t="s">
        <v>31</v>
      </c>
      <c r="E446" s="121">
        <v>0.65</v>
      </c>
      <c r="F446" s="17">
        <v>0.65</v>
      </c>
      <c r="G446" s="46">
        <v>0</v>
      </c>
      <c r="H446" s="95">
        <v>0.055</v>
      </c>
      <c r="I446" s="46">
        <v>0.055</v>
      </c>
      <c r="J446" s="17">
        <v>0</v>
      </c>
      <c r="K446" s="121">
        <v>1.047</v>
      </c>
      <c r="L446" s="17">
        <v>1.047</v>
      </c>
      <c r="M446" s="69">
        <v>0</v>
      </c>
    </row>
    <row r="447" spans="1:13" ht="14.25" customHeight="1">
      <c r="A447" s="27" t="s">
        <v>965</v>
      </c>
      <c r="B447" s="50" t="s">
        <v>966</v>
      </c>
      <c r="C447" s="28" t="s">
        <v>967</v>
      </c>
      <c r="D447" s="15" t="s">
        <v>31</v>
      </c>
      <c r="E447" s="84">
        <v>0.329</v>
      </c>
      <c r="F447" s="14">
        <v>0.329</v>
      </c>
      <c r="G447" s="14">
        <v>0</v>
      </c>
      <c r="H447" s="84">
        <v>0.342</v>
      </c>
      <c r="I447" s="14">
        <v>0.342</v>
      </c>
      <c r="J447" s="14">
        <v>0</v>
      </c>
      <c r="K447" s="84">
        <v>0.34</v>
      </c>
      <c r="L447" s="14">
        <v>0.34</v>
      </c>
      <c r="M447" s="69">
        <v>0</v>
      </c>
    </row>
    <row r="448" spans="1:13" ht="14.25" customHeight="1">
      <c r="A448" s="158" t="s">
        <v>968</v>
      </c>
      <c r="B448" s="161"/>
      <c r="C448" s="18" t="s">
        <v>969</v>
      </c>
      <c r="D448" s="19" t="s">
        <v>40</v>
      </c>
      <c r="E448" s="90">
        <v>0.979</v>
      </c>
      <c r="F448" s="20">
        <v>0.979</v>
      </c>
      <c r="G448" s="20">
        <v>0</v>
      </c>
      <c r="H448" s="90">
        <v>0.397</v>
      </c>
      <c r="I448" s="20">
        <v>0.397</v>
      </c>
      <c r="J448" s="20">
        <v>0</v>
      </c>
      <c r="K448" s="90">
        <v>1.387</v>
      </c>
      <c r="L448" s="20">
        <v>1.387</v>
      </c>
      <c r="M448" s="68">
        <v>0</v>
      </c>
    </row>
    <row r="449" spans="1:13" ht="14.25" customHeight="1">
      <c r="A449" s="159" t="s">
        <v>970</v>
      </c>
      <c r="B449" s="161"/>
      <c r="C449" s="22" t="s">
        <v>971</v>
      </c>
      <c r="D449" s="70" t="s">
        <v>40</v>
      </c>
      <c r="E449" s="105">
        <v>10291.0047</v>
      </c>
      <c r="F449" s="35">
        <v>1.435</v>
      </c>
      <c r="G449" s="35">
        <v>10289.5697</v>
      </c>
      <c r="H449" s="104">
        <v>34028.97124</v>
      </c>
      <c r="I449" s="35">
        <v>1.209</v>
      </c>
      <c r="J449" s="35">
        <v>34027.76224</v>
      </c>
      <c r="K449" s="105">
        <v>269959.0682</v>
      </c>
      <c r="L449" s="45">
        <v>269959.0682</v>
      </c>
      <c r="M449" s="38">
        <v>0</v>
      </c>
    </row>
    <row r="450" spans="1:13" ht="22.5" customHeight="1">
      <c r="A450" s="166" t="s">
        <v>972</v>
      </c>
      <c r="B450" s="163"/>
      <c r="C450" s="162"/>
      <c r="D450" s="40" t="s">
        <v>40</v>
      </c>
      <c r="E450" s="75">
        <v>527507.98569</v>
      </c>
      <c r="F450" s="24">
        <v>493871.35377</v>
      </c>
      <c r="G450" s="24">
        <v>33636.63192</v>
      </c>
      <c r="H450" s="75">
        <v>486014.95403</v>
      </c>
      <c r="I450" s="24">
        <v>422294.78031</v>
      </c>
      <c r="J450" s="24">
        <v>63720.17372</v>
      </c>
      <c r="K450" s="75">
        <v>3349233.3379</v>
      </c>
      <c r="L450" s="24">
        <v>3104387.85778</v>
      </c>
      <c r="M450" s="41">
        <v>244845.48012</v>
      </c>
    </row>
    <row r="451" spans="1:13" s="86" customFormat="1" ht="14.25" customHeight="1">
      <c r="A451" s="80" t="s">
        <v>973</v>
      </c>
      <c r="B451" s="81" t="s">
        <v>974</v>
      </c>
      <c r="C451" s="82" t="s">
        <v>975</v>
      </c>
      <c r="D451" s="83" t="s">
        <v>31</v>
      </c>
      <c r="E451" s="84">
        <v>0</v>
      </c>
      <c r="F451" s="84">
        <v>0</v>
      </c>
      <c r="G451" s="84">
        <v>0</v>
      </c>
      <c r="H451" s="84">
        <v>0</v>
      </c>
      <c r="I451" s="84">
        <v>0</v>
      </c>
      <c r="J451" s="84">
        <v>0</v>
      </c>
      <c r="K451" s="84">
        <v>509858.83368</v>
      </c>
      <c r="L451" s="84">
        <v>0</v>
      </c>
      <c r="M451" s="85">
        <v>509858.83368</v>
      </c>
    </row>
    <row r="452" spans="1:13" s="86" customFormat="1" ht="14.25" customHeight="1">
      <c r="A452" s="170" t="s">
        <v>976</v>
      </c>
      <c r="B452" s="171"/>
      <c r="C452" s="87" t="s">
        <v>975</v>
      </c>
      <c r="D452" s="88" t="s">
        <v>40</v>
      </c>
      <c r="E452" s="89">
        <v>0</v>
      </c>
      <c r="F452" s="84">
        <v>0</v>
      </c>
      <c r="G452" s="84">
        <v>0</v>
      </c>
      <c r="H452" s="84">
        <v>0</v>
      </c>
      <c r="I452" s="84">
        <v>0</v>
      </c>
      <c r="J452" s="84">
        <v>0</v>
      </c>
      <c r="K452" s="89">
        <v>509858.83368</v>
      </c>
      <c r="L452" s="90">
        <v>0</v>
      </c>
      <c r="M452" s="91">
        <v>509858.83368</v>
      </c>
    </row>
    <row r="453" spans="1:13" s="86" customFormat="1" ht="14.25" customHeight="1">
      <c r="A453" s="83" t="s">
        <v>977</v>
      </c>
      <c r="B453" s="81" t="s">
        <v>978</v>
      </c>
      <c r="C453" s="92" t="s">
        <v>979</v>
      </c>
      <c r="D453" s="81" t="s">
        <v>31</v>
      </c>
      <c r="E453" s="84">
        <v>0</v>
      </c>
      <c r="F453" s="84">
        <v>0</v>
      </c>
      <c r="G453" s="84">
        <v>0</v>
      </c>
      <c r="H453" s="84">
        <v>0</v>
      </c>
      <c r="I453" s="84">
        <v>0</v>
      </c>
      <c r="J453" s="84">
        <v>0</v>
      </c>
      <c r="K453" s="84">
        <v>1.102</v>
      </c>
      <c r="L453" s="95">
        <v>1.102</v>
      </c>
      <c r="M453" s="85">
        <v>0</v>
      </c>
    </row>
    <row r="454" spans="1:13" s="86" customFormat="1" ht="14.25" customHeight="1">
      <c r="A454" s="170" t="s">
        <v>980</v>
      </c>
      <c r="B454" s="171"/>
      <c r="C454" s="96" t="s">
        <v>979</v>
      </c>
      <c r="D454" s="97" t="s">
        <v>40</v>
      </c>
      <c r="E454" s="89">
        <v>0</v>
      </c>
      <c r="F454" s="84">
        <v>0</v>
      </c>
      <c r="G454" s="84">
        <v>0</v>
      </c>
      <c r="H454" s="84">
        <v>0</v>
      </c>
      <c r="I454" s="84">
        <v>0</v>
      </c>
      <c r="J454" s="84">
        <v>0</v>
      </c>
      <c r="K454" s="90">
        <v>1.102</v>
      </c>
      <c r="L454" s="90">
        <v>1.102</v>
      </c>
      <c r="M454" s="98">
        <v>0</v>
      </c>
    </row>
    <row r="455" spans="1:13" s="86" customFormat="1" ht="21" customHeight="1">
      <c r="A455" s="99" t="s">
        <v>981</v>
      </c>
      <c r="B455" s="83" t="s">
        <v>982</v>
      </c>
      <c r="C455" s="82" t="s">
        <v>983</v>
      </c>
      <c r="D455" s="83" t="s">
        <v>31</v>
      </c>
      <c r="E455" s="84">
        <v>0</v>
      </c>
      <c r="F455" s="84">
        <v>0</v>
      </c>
      <c r="G455" s="84">
        <v>0</v>
      </c>
      <c r="H455" s="84">
        <v>0</v>
      </c>
      <c r="I455" s="84">
        <v>0</v>
      </c>
      <c r="J455" s="84">
        <v>0</v>
      </c>
      <c r="K455" s="93">
        <v>26.06086</v>
      </c>
      <c r="L455" s="84">
        <v>26.06086</v>
      </c>
      <c r="M455" s="100">
        <v>0</v>
      </c>
    </row>
    <row r="456" spans="1:13" s="86" customFormat="1" ht="23.25" customHeight="1">
      <c r="A456" s="170" t="s">
        <v>984</v>
      </c>
      <c r="B456" s="171"/>
      <c r="C456" s="96" t="s">
        <v>983</v>
      </c>
      <c r="D456" s="88" t="s">
        <v>40</v>
      </c>
      <c r="E456" s="89">
        <v>0</v>
      </c>
      <c r="F456" s="84">
        <v>0</v>
      </c>
      <c r="G456" s="84">
        <v>0</v>
      </c>
      <c r="H456" s="84">
        <v>0</v>
      </c>
      <c r="I456" s="84">
        <v>0</v>
      </c>
      <c r="J456" s="84">
        <v>0</v>
      </c>
      <c r="K456" s="90">
        <v>26.06086</v>
      </c>
      <c r="L456" s="90">
        <v>26.06086</v>
      </c>
      <c r="M456" s="98">
        <v>0</v>
      </c>
    </row>
    <row r="457" spans="1:13" s="86" customFormat="1" ht="14.25" customHeight="1">
      <c r="A457" s="172" t="s">
        <v>985</v>
      </c>
      <c r="B457" s="171"/>
      <c r="C457" s="102" t="s">
        <v>986</v>
      </c>
      <c r="D457" s="103" t="s">
        <v>40</v>
      </c>
      <c r="E457" s="95">
        <v>0</v>
      </c>
      <c r="F457" s="95">
        <v>0</v>
      </c>
      <c r="G457" s="95">
        <v>0</v>
      </c>
      <c r="H457" s="95">
        <v>0</v>
      </c>
      <c r="I457" s="95">
        <v>0</v>
      </c>
      <c r="J457" s="95">
        <v>0</v>
      </c>
      <c r="K457" s="105">
        <v>509885.99654</v>
      </c>
      <c r="L457" s="106">
        <v>27.16286</v>
      </c>
      <c r="M457" s="107">
        <v>509858.83368</v>
      </c>
    </row>
    <row r="458" spans="1:13" s="86" customFormat="1" ht="14.25" customHeight="1">
      <c r="A458" s="173" t="s">
        <v>987</v>
      </c>
      <c r="B458" s="174"/>
      <c r="C458" s="175"/>
      <c r="D458" s="108" t="s">
        <v>40</v>
      </c>
      <c r="E458" s="112">
        <v>0</v>
      </c>
      <c r="F458" s="77">
        <v>0</v>
      </c>
      <c r="G458" s="77">
        <v>0</v>
      </c>
      <c r="H458" s="77">
        <v>0</v>
      </c>
      <c r="I458" s="77">
        <v>0</v>
      </c>
      <c r="J458" s="77">
        <v>0</v>
      </c>
      <c r="K458" s="104">
        <v>509885.99654</v>
      </c>
      <c r="L458" s="104">
        <v>27.16286</v>
      </c>
      <c r="M458" s="109">
        <v>509858.83368</v>
      </c>
    </row>
    <row r="459" spans="1:13" s="86" customFormat="1" ht="14.25" customHeight="1">
      <c r="A459" s="176" t="s">
        <v>988</v>
      </c>
      <c r="B459" s="174"/>
      <c r="C459" s="171"/>
      <c r="D459" s="110" t="s">
        <v>40</v>
      </c>
      <c r="E459" s="79">
        <v>527507.98569</v>
      </c>
      <c r="F459" s="79">
        <v>493871.35377</v>
      </c>
      <c r="G459" s="79">
        <f>E459-F459</f>
        <v>33636.631920000014</v>
      </c>
      <c r="H459" s="79">
        <v>486014.95403</v>
      </c>
      <c r="I459" s="79">
        <v>422294.78031</v>
      </c>
      <c r="J459" s="79">
        <f>H459-I459</f>
        <v>63720.17372000002</v>
      </c>
      <c r="K459" s="75">
        <v>3859119.33444</v>
      </c>
      <c r="L459" s="75">
        <v>3104415.02064</v>
      </c>
      <c r="M459" s="111">
        <v>754704.3138</v>
      </c>
    </row>
    <row r="460" spans="1:13" ht="14.25" customHeight="1">
      <c r="A460" s="166" t="s">
        <v>989</v>
      </c>
      <c r="B460" s="163"/>
      <c r="C460" s="163"/>
      <c r="D460" s="163"/>
      <c r="E460" s="177"/>
      <c r="F460" s="177"/>
      <c r="G460" s="177"/>
      <c r="H460" s="177"/>
      <c r="I460" s="177"/>
      <c r="J460" s="177"/>
      <c r="K460" s="163"/>
      <c r="L460" s="163"/>
      <c r="M460" s="162"/>
    </row>
    <row r="461" spans="1:13" ht="14.25" customHeight="1">
      <c r="A461" s="10" t="s">
        <v>990</v>
      </c>
      <c r="B461" s="5" t="s">
        <v>991</v>
      </c>
      <c r="C461" s="12" t="s">
        <v>992</v>
      </c>
      <c r="D461" s="5" t="s">
        <v>53</v>
      </c>
      <c r="E461" s="94">
        <v>24386.51485</v>
      </c>
      <c r="F461" s="7">
        <v>0</v>
      </c>
      <c r="G461" s="8">
        <v>24386.51485</v>
      </c>
      <c r="H461" s="93">
        <v>104015.57629</v>
      </c>
      <c r="I461" s="8">
        <v>91000</v>
      </c>
      <c r="J461" s="7">
        <v>13015.57629</v>
      </c>
      <c r="K461" s="94">
        <v>2747305.17559</v>
      </c>
      <c r="L461" s="8">
        <v>2163314.02573</v>
      </c>
      <c r="M461" s="69">
        <v>583991.14986</v>
      </c>
    </row>
    <row r="462" spans="1:13" ht="14.25" customHeight="1">
      <c r="A462" s="158" t="s">
        <v>993</v>
      </c>
      <c r="B462" s="161"/>
      <c r="C462" s="18" t="s">
        <v>994</v>
      </c>
      <c r="D462" s="19" t="s">
        <v>40</v>
      </c>
      <c r="E462" s="90">
        <v>24386.51485</v>
      </c>
      <c r="F462" s="20">
        <v>0</v>
      </c>
      <c r="G462" s="20">
        <v>24386.51485</v>
      </c>
      <c r="H462" s="90">
        <v>104015.57629</v>
      </c>
      <c r="I462" s="20">
        <v>91000</v>
      </c>
      <c r="J462" s="20">
        <v>13015.57629</v>
      </c>
      <c r="K462" s="90">
        <v>2747305.17559</v>
      </c>
      <c r="L462" s="20">
        <v>2163314.02573</v>
      </c>
      <c r="M462" s="68">
        <v>583991.14986</v>
      </c>
    </row>
    <row r="463" spans="1:13" ht="23.25" customHeight="1">
      <c r="A463" s="159" t="s">
        <v>882</v>
      </c>
      <c r="B463" s="161"/>
      <c r="C463" s="22" t="s">
        <v>883</v>
      </c>
      <c r="D463" s="23" t="s">
        <v>40</v>
      </c>
      <c r="E463" s="75">
        <v>24386.51485</v>
      </c>
      <c r="F463" s="24">
        <v>0</v>
      </c>
      <c r="G463" s="24">
        <v>24386.51485</v>
      </c>
      <c r="H463" s="75">
        <v>104015.57629</v>
      </c>
      <c r="I463" s="24">
        <v>91000</v>
      </c>
      <c r="J463" s="24">
        <v>13015.57629</v>
      </c>
      <c r="K463" s="75">
        <v>2747305.17559</v>
      </c>
      <c r="L463" s="25">
        <v>2163314.02573</v>
      </c>
      <c r="M463" s="26">
        <v>583991.14986</v>
      </c>
    </row>
    <row r="464" spans="1:13" ht="14.25" customHeight="1">
      <c r="A464" s="15" t="s">
        <v>995</v>
      </c>
      <c r="B464" s="27" t="s">
        <v>996</v>
      </c>
      <c r="C464" s="16" t="s">
        <v>997</v>
      </c>
      <c r="D464" s="27" t="s">
        <v>53</v>
      </c>
      <c r="E464" s="84">
        <v>303.9735</v>
      </c>
      <c r="F464" s="17">
        <v>0</v>
      </c>
      <c r="G464" s="14">
        <v>303.9735</v>
      </c>
      <c r="H464" s="95">
        <v>233.301</v>
      </c>
      <c r="I464" s="14">
        <v>0</v>
      </c>
      <c r="J464" s="17">
        <v>233.301</v>
      </c>
      <c r="K464" s="84">
        <v>19601.86275</v>
      </c>
      <c r="L464" s="14">
        <v>0</v>
      </c>
      <c r="M464" s="69">
        <v>19601.86275</v>
      </c>
    </row>
    <row r="465" spans="1:13" ht="21" customHeight="1">
      <c r="A465" s="10" t="s">
        <v>998</v>
      </c>
      <c r="B465" s="15" t="s">
        <v>999</v>
      </c>
      <c r="C465" s="12" t="s">
        <v>1000</v>
      </c>
      <c r="D465" s="15" t="s">
        <v>53</v>
      </c>
      <c r="E465" s="94">
        <v>9146.892</v>
      </c>
      <c r="F465" s="14">
        <v>0</v>
      </c>
      <c r="G465" s="8">
        <v>9146.892</v>
      </c>
      <c r="H465" s="84">
        <v>3084.736</v>
      </c>
      <c r="I465" s="8">
        <v>0</v>
      </c>
      <c r="J465" s="14">
        <v>3084.736</v>
      </c>
      <c r="K465" s="94">
        <v>121604.728</v>
      </c>
      <c r="L465" s="17">
        <v>0</v>
      </c>
      <c r="M465" s="69">
        <v>121604.728</v>
      </c>
    </row>
    <row r="466" spans="1:13" ht="23.25" customHeight="1">
      <c r="A466" s="158" t="s">
        <v>1001</v>
      </c>
      <c r="B466" s="161"/>
      <c r="C466" s="18" t="s">
        <v>1002</v>
      </c>
      <c r="D466" s="19" t="s">
        <v>40</v>
      </c>
      <c r="E466" s="90">
        <v>9450.8655</v>
      </c>
      <c r="F466" s="20">
        <v>0</v>
      </c>
      <c r="G466" s="20">
        <v>9450.8655</v>
      </c>
      <c r="H466" s="101">
        <v>3318.037</v>
      </c>
      <c r="I466" s="20">
        <v>0</v>
      </c>
      <c r="J466" s="30">
        <v>3318.037</v>
      </c>
      <c r="K466" s="90">
        <v>141206.59075</v>
      </c>
      <c r="L466" s="20">
        <v>0</v>
      </c>
      <c r="M466" s="68">
        <v>141206.59075</v>
      </c>
    </row>
    <row r="467" spans="1:13" ht="23.25" customHeight="1">
      <c r="A467" s="159" t="s">
        <v>889</v>
      </c>
      <c r="B467" s="161"/>
      <c r="C467" s="22" t="s">
        <v>890</v>
      </c>
      <c r="D467" s="23" t="s">
        <v>40</v>
      </c>
      <c r="E467" s="75">
        <v>9450.8655</v>
      </c>
      <c r="F467" s="24">
        <v>0</v>
      </c>
      <c r="G467" s="24">
        <v>9450.8655</v>
      </c>
      <c r="H467" s="75">
        <v>3318.037</v>
      </c>
      <c r="I467" s="24">
        <v>0</v>
      </c>
      <c r="J467" s="24">
        <v>3318.037</v>
      </c>
      <c r="K467" s="75">
        <v>141206.59075</v>
      </c>
      <c r="L467" s="25">
        <v>0</v>
      </c>
      <c r="M467" s="26">
        <v>141206.59075</v>
      </c>
    </row>
    <row r="468" spans="1:13" ht="21" customHeight="1">
      <c r="A468" s="15" t="s">
        <v>1003</v>
      </c>
      <c r="B468" s="27" t="s">
        <v>1004</v>
      </c>
      <c r="C468" s="16" t="s">
        <v>1005</v>
      </c>
      <c r="D468" s="27" t="s">
        <v>53</v>
      </c>
      <c r="E468" s="84">
        <v>10940.9733</v>
      </c>
      <c r="F468" s="17">
        <v>10449</v>
      </c>
      <c r="G468" s="14">
        <v>491.9733</v>
      </c>
      <c r="H468" s="95">
        <v>10940.9733</v>
      </c>
      <c r="I468" s="14">
        <v>10449</v>
      </c>
      <c r="J468" s="17">
        <v>491.9733</v>
      </c>
      <c r="K468" s="84">
        <v>0</v>
      </c>
      <c r="L468" s="14">
        <v>0</v>
      </c>
      <c r="M468" s="69">
        <v>0</v>
      </c>
    </row>
    <row r="469" spans="1:13" ht="21" customHeight="1">
      <c r="A469" s="10" t="s">
        <v>1006</v>
      </c>
      <c r="B469" s="15" t="s">
        <v>1007</v>
      </c>
      <c r="C469" s="12" t="s">
        <v>1008</v>
      </c>
      <c r="D469" s="15" t="s">
        <v>53</v>
      </c>
      <c r="E469" s="94">
        <v>301690.6045</v>
      </c>
      <c r="F469" s="14">
        <v>0</v>
      </c>
      <c r="G469" s="8">
        <v>301690.6045</v>
      </c>
      <c r="H469" s="84">
        <v>301596.3745</v>
      </c>
      <c r="I469" s="8">
        <v>0</v>
      </c>
      <c r="J469" s="14">
        <v>301596.3745</v>
      </c>
      <c r="K469" s="94">
        <v>26135.817</v>
      </c>
      <c r="L469" s="17">
        <v>0</v>
      </c>
      <c r="M469" s="69">
        <v>26135.817</v>
      </c>
    </row>
    <row r="470" spans="1:13" ht="14.25" customHeight="1">
      <c r="A470" s="158" t="s">
        <v>1009</v>
      </c>
      <c r="B470" s="161"/>
      <c r="C470" s="18" t="s">
        <v>1010</v>
      </c>
      <c r="D470" s="19" t="s">
        <v>40</v>
      </c>
      <c r="E470" s="90">
        <v>312631.5778</v>
      </c>
      <c r="F470" s="20">
        <v>10449</v>
      </c>
      <c r="G470" s="20">
        <v>302182.5778</v>
      </c>
      <c r="H470" s="90">
        <v>312537.3478</v>
      </c>
      <c r="I470" s="20">
        <v>10449</v>
      </c>
      <c r="J470" s="20">
        <v>302088.3478</v>
      </c>
      <c r="K470" s="90">
        <v>26135.817</v>
      </c>
      <c r="L470" s="20">
        <v>0</v>
      </c>
      <c r="M470" s="68">
        <v>26135.817</v>
      </c>
    </row>
    <row r="471" spans="1:13" ht="23.25" customHeight="1">
      <c r="A471" s="159" t="s">
        <v>899</v>
      </c>
      <c r="B471" s="161"/>
      <c r="C471" s="22" t="s">
        <v>900</v>
      </c>
      <c r="D471" s="23" t="s">
        <v>40</v>
      </c>
      <c r="E471" s="75">
        <v>312631.5778</v>
      </c>
      <c r="F471" s="24">
        <v>10449</v>
      </c>
      <c r="G471" s="24">
        <v>302182.5778</v>
      </c>
      <c r="H471" s="75">
        <v>312537.3478</v>
      </c>
      <c r="I471" s="24">
        <v>10449</v>
      </c>
      <c r="J471" s="24">
        <v>302088.3478</v>
      </c>
      <c r="K471" s="75">
        <v>26135.817</v>
      </c>
      <c r="L471" s="25">
        <v>0</v>
      </c>
      <c r="M471" s="26">
        <v>26135.817</v>
      </c>
    </row>
    <row r="472" spans="1:13" ht="14.25" customHeight="1">
      <c r="A472" s="15" t="s">
        <v>1011</v>
      </c>
      <c r="B472" s="27" t="s">
        <v>1012</v>
      </c>
      <c r="C472" s="16" t="s">
        <v>1013</v>
      </c>
      <c r="D472" s="27" t="s">
        <v>53</v>
      </c>
      <c r="E472" s="84">
        <v>0</v>
      </c>
      <c r="F472" s="17">
        <v>0</v>
      </c>
      <c r="G472" s="14">
        <v>0</v>
      </c>
      <c r="H472" s="95">
        <v>0</v>
      </c>
      <c r="I472" s="14">
        <v>0</v>
      </c>
      <c r="J472" s="14">
        <v>0</v>
      </c>
      <c r="K472" s="84">
        <v>22150.19007</v>
      </c>
      <c r="L472" s="14">
        <v>22150.19007</v>
      </c>
      <c r="M472" s="69">
        <v>0</v>
      </c>
    </row>
    <row r="473" spans="1:13" ht="14.25" customHeight="1">
      <c r="A473" s="158" t="s">
        <v>1014</v>
      </c>
      <c r="B473" s="161"/>
      <c r="C473" s="18" t="s">
        <v>1015</v>
      </c>
      <c r="D473" s="19" t="s">
        <v>40</v>
      </c>
      <c r="E473" s="90">
        <v>0</v>
      </c>
      <c r="F473" s="20">
        <v>0</v>
      </c>
      <c r="G473" s="20">
        <v>0</v>
      </c>
      <c r="H473" s="90">
        <v>0</v>
      </c>
      <c r="I473" s="20">
        <v>0</v>
      </c>
      <c r="J473" s="20">
        <v>0</v>
      </c>
      <c r="K473" s="90">
        <v>22150.19007</v>
      </c>
      <c r="L473" s="20">
        <v>22150.19007</v>
      </c>
      <c r="M473" s="68">
        <v>0</v>
      </c>
    </row>
    <row r="474" spans="1:13" ht="14.25" customHeight="1">
      <c r="A474" s="159" t="s">
        <v>916</v>
      </c>
      <c r="B474" s="161"/>
      <c r="C474" s="22" t="s">
        <v>917</v>
      </c>
      <c r="D474" s="34" t="s">
        <v>40</v>
      </c>
      <c r="E474" s="105">
        <v>0</v>
      </c>
      <c r="F474" s="36">
        <v>0</v>
      </c>
      <c r="G474" s="36">
        <v>0</v>
      </c>
      <c r="H474" s="105">
        <v>0</v>
      </c>
      <c r="I474" s="36">
        <v>0</v>
      </c>
      <c r="J474" s="36">
        <v>0</v>
      </c>
      <c r="K474" s="105">
        <v>22150.19007</v>
      </c>
      <c r="L474" s="45">
        <v>22150.19007</v>
      </c>
      <c r="M474" s="56">
        <v>0</v>
      </c>
    </row>
    <row r="475" spans="1:13" ht="14.25" customHeight="1">
      <c r="A475" s="166" t="s">
        <v>1016</v>
      </c>
      <c r="B475" s="163"/>
      <c r="C475" s="162"/>
      <c r="D475" s="40" t="s">
        <v>40</v>
      </c>
      <c r="E475" s="75">
        <v>346468.95815</v>
      </c>
      <c r="F475" s="24">
        <v>10449</v>
      </c>
      <c r="G475" s="24">
        <v>336019.95815</v>
      </c>
      <c r="H475" s="75">
        <v>419870.96109</v>
      </c>
      <c r="I475" s="24">
        <v>101449</v>
      </c>
      <c r="J475" s="24">
        <v>318421.96109</v>
      </c>
      <c r="K475" s="75">
        <v>2936797.77341</v>
      </c>
      <c r="L475" s="24">
        <v>2185464.2158</v>
      </c>
      <c r="M475" s="41">
        <v>751333.55761</v>
      </c>
    </row>
    <row r="476" spans="1:13" s="86" customFormat="1" ht="14.25" customHeight="1">
      <c r="A476" s="81" t="s">
        <v>1017</v>
      </c>
      <c r="B476" s="81" t="s">
        <v>974</v>
      </c>
      <c r="C476" s="82" t="s">
        <v>975</v>
      </c>
      <c r="D476" s="83" t="s">
        <v>53</v>
      </c>
      <c r="E476" s="84">
        <v>854111.36513</v>
      </c>
      <c r="F476" s="84">
        <v>523742.49631</v>
      </c>
      <c r="G476" s="84">
        <v>330368.86882</v>
      </c>
      <c r="H476" s="84">
        <v>845952.58831</v>
      </c>
      <c r="I476" s="84">
        <v>504318.91877</v>
      </c>
      <c r="J476" s="84">
        <v>341633.66954</v>
      </c>
      <c r="K476" s="84">
        <v>642142.99953</v>
      </c>
      <c r="L476" s="84">
        <v>642142.99953</v>
      </c>
      <c r="M476" s="85">
        <v>0</v>
      </c>
    </row>
    <row r="477" spans="1:13" s="86" customFormat="1" ht="14.25" customHeight="1">
      <c r="A477" s="170" t="s">
        <v>976</v>
      </c>
      <c r="B477" s="171"/>
      <c r="C477" s="96" t="s">
        <v>975</v>
      </c>
      <c r="D477" s="97" t="s">
        <v>40</v>
      </c>
      <c r="E477" s="90">
        <v>854111.36513</v>
      </c>
      <c r="F477" s="89">
        <v>523742.49631</v>
      </c>
      <c r="G477" s="90">
        <v>330368.86882</v>
      </c>
      <c r="H477" s="89">
        <v>845952.58831</v>
      </c>
      <c r="I477" s="90">
        <v>504318.91877</v>
      </c>
      <c r="J477" s="89">
        <v>341633.66954</v>
      </c>
      <c r="K477" s="90">
        <v>642142.99953</v>
      </c>
      <c r="L477" s="90">
        <v>642142.99953</v>
      </c>
      <c r="M477" s="98">
        <v>0</v>
      </c>
    </row>
    <row r="478" spans="1:13" s="86" customFormat="1" ht="14.25" customHeight="1">
      <c r="A478" s="99" t="s">
        <v>1018</v>
      </c>
      <c r="B478" s="83" t="s">
        <v>978</v>
      </c>
      <c r="C478" s="82" t="s">
        <v>979</v>
      </c>
      <c r="D478" s="83" t="s">
        <v>53</v>
      </c>
      <c r="E478" s="93">
        <v>34080.28384</v>
      </c>
      <c r="F478" s="84">
        <v>0.25</v>
      </c>
      <c r="G478" s="93">
        <v>34080.03384</v>
      </c>
      <c r="H478" s="84">
        <v>10330.08939</v>
      </c>
      <c r="I478" s="94">
        <v>0.401</v>
      </c>
      <c r="J478" s="84">
        <v>10329.68839</v>
      </c>
      <c r="K478" s="94">
        <v>280152.50063</v>
      </c>
      <c r="L478" s="95">
        <v>276781.74445</v>
      </c>
      <c r="M478" s="85">
        <v>3370.75618</v>
      </c>
    </row>
    <row r="479" spans="1:13" s="86" customFormat="1" ht="14.25" customHeight="1">
      <c r="A479" s="170" t="s">
        <v>980</v>
      </c>
      <c r="B479" s="171"/>
      <c r="C479" s="87" t="s">
        <v>979</v>
      </c>
      <c r="D479" s="88" t="s">
        <v>40</v>
      </c>
      <c r="E479" s="89">
        <v>34080.28384</v>
      </c>
      <c r="F479" s="90">
        <v>0.25</v>
      </c>
      <c r="G479" s="89">
        <v>34080.03384</v>
      </c>
      <c r="H479" s="90">
        <v>10330.08939</v>
      </c>
      <c r="I479" s="90">
        <v>0.401</v>
      </c>
      <c r="J479" s="90">
        <v>10329.68839</v>
      </c>
      <c r="K479" s="90">
        <v>280152.50063</v>
      </c>
      <c r="L479" s="90">
        <v>276781.74445</v>
      </c>
      <c r="M479" s="98">
        <v>3370.75618</v>
      </c>
    </row>
    <row r="480" spans="1:13" s="86" customFormat="1" ht="21" customHeight="1">
      <c r="A480" s="83" t="s">
        <v>1019</v>
      </c>
      <c r="B480" s="83" t="s">
        <v>982</v>
      </c>
      <c r="C480" s="92" t="s">
        <v>983</v>
      </c>
      <c r="D480" s="83" t="s">
        <v>53</v>
      </c>
      <c r="E480" s="84">
        <v>40665.07887</v>
      </c>
      <c r="F480" s="84">
        <v>40665.07887</v>
      </c>
      <c r="G480" s="84">
        <v>0</v>
      </c>
      <c r="H480" s="84">
        <v>40665.07886</v>
      </c>
      <c r="I480" s="84">
        <v>40665.07886</v>
      </c>
      <c r="J480" s="84">
        <v>0</v>
      </c>
      <c r="K480" s="84">
        <v>26.06087</v>
      </c>
      <c r="L480" s="84">
        <v>26.06087</v>
      </c>
      <c r="M480" s="85">
        <v>0</v>
      </c>
    </row>
    <row r="481" spans="1:13" s="86" customFormat="1" ht="23.25" customHeight="1">
      <c r="A481" s="170" t="s">
        <v>984</v>
      </c>
      <c r="B481" s="171"/>
      <c r="C481" s="96" t="s">
        <v>983</v>
      </c>
      <c r="D481" s="88" t="s">
        <v>40</v>
      </c>
      <c r="E481" s="90">
        <v>40665.07887</v>
      </c>
      <c r="F481" s="90">
        <v>40665.07887</v>
      </c>
      <c r="G481" s="90">
        <v>0</v>
      </c>
      <c r="H481" s="90">
        <v>40665.07886</v>
      </c>
      <c r="I481" s="90">
        <v>40665.07886</v>
      </c>
      <c r="J481" s="90">
        <v>0</v>
      </c>
      <c r="K481" s="90">
        <v>26.06087</v>
      </c>
      <c r="L481" s="90">
        <v>26.06087</v>
      </c>
      <c r="M481" s="98">
        <v>0</v>
      </c>
    </row>
    <row r="482" spans="1:13" s="86" customFormat="1" ht="14.25" customHeight="1">
      <c r="A482" s="172" t="s">
        <v>985</v>
      </c>
      <c r="B482" s="171"/>
      <c r="C482" s="102" t="s">
        <v>986</v>
      </c>
      <c r="D482" s="113" t="s">
        <v>40</v>
      </c>
      <c r="E482" s="105">
        <v>928856.72784</v>
      </c>
      <c r="F482" s="105">
        <v>564407.82518</v>
      </c>
      <c r="G482" s="105">
        <v>364448.90266</v>
      </c>
      <c r="H482" s="105">
        <v>896947.75656</v>
      </c>
      <c r="I482" s="105">
        <v>544984.39863</v>
      </c>
      <c r="J482" s="105">
        <v>351963.35793</v>
      </c>
      <c r="K482" s="105">
        <v>922321.56103</v>
      </c>
      <c r="L482" s="114">
        <v>918950.80485</v>
      </c>
      <c r="M482" s="115">
        <v>3370.75618</v>
      </c>
    </row>
    <row r="483" spans="1:13" s="86" customFormat="1" ht="14.25" customHeight="1">
      <c r="A483" s="173" t="s">
        <v>1020</v>
      </c>
      <c r="B483" s="174"/>
      <c r="C483" s="175"/>
      <c r="D483" s="116" t="s">
        <v>40</v>
      </c>
      <c r="E483" s="105">
        <v>928856.72784</v>
      </c>
      <c r="F483" s="105">
        <v>564407.82518</v>
      </c>
      <c r="G483" s="105">
        <v>364448.90266</v>
      </c>
      <c r="H483" s="105">
        <v>896947.75656</v>
      </c>
      <c r="I483" s="105">
        <v>544984.39863</v>
      </c>
      <c r="J483" s="105">
        <v>351963.35793</v>
      </c>
      <c r="K483" s="105">
        <v>922321.56103</v>
      </c>
      <c r="L483" s="105">
        <v>918950.80485</v>
      </c>
      <c r="M483" s="117">
        <v>3370.75618</v>
      </c>
    </row>
    <row r="484" spans="1:13" ht="14.25" customHeight="1">
      <c r="A484" s="178" t="s">
        <v>1021</v>
      </c>
      <c r="B484" s="179"/>
      <c r="C484" s="180"/>
      <c r="D484" s="34" t="s">
        <v>40</v>
      </c>
      <c r="E484" s="105">
        <v>1275325.68599</v>
      </c>
      <c r="F484" s="36">
        <v>574856.82518</v>
      </c>
      <c r="G484" s="36">
        <v>700468.8608099999</v>
      </c>
      <c r="H484" s="105">
        <v>1316818.71765</v>
      </c>
      <c r="I484" s="36">
        <v>646433.39863</v>
      </c>
      <c r="J484" s="36">
        <v>670385.31902</v>
      </c>
      <c r="K484" s="105">
        <v>3859119.33444</v>
      </c>
      <c r="L484" s="36">
        <v>3104415.02065</v>
      </c>
      <c r="M484" s="58">
        <v>754704.31379</v>
      </c>
    </row>
    <row r="485" ht="14.25" customHeight="1"/>
  </sheetData>
  <sheetProtection/>
  <mergeCells count="229">
    <mergeCell ref="A482:B482"/>
    <mergeCell ref="A483:C483"/>
    <mergeCell ref="A484:C484"/>
    <mergeCell ref="A473:B473"/>
    <mergeCell ref="A474:B474"/>
    <mergeCell ref="A475:C475"/>
    <mergeCell ref="A477:B477"/>
    <mergeCell ref="A479:B479"/>
    <mergeCell ref="A481:B481"/>
    <mergeCell ref="A462:B462"/>
    <mergeCell ref="A463:B463"/>
    <mergeCell ref="A466:B466"/>
    <mergeCell ref="A467:B467"/>
    <mergeCell ref="A470:B470"/>
    <mergeCell ref="A471:B471"/>
    <mergeCell ref="A454:B454"/>
    <mergeCell ref="A456:B456"/>
    <mergeCell ref="A457:B457"/>
    <mergeCell ref="A458:C458"/>
    <mergeCell ref="A459:C459"/>
    <mergeCell ref="A460:M460"/>
    <mergeCell ref="A442:B442"/>
    <mergeCell ref="A445:B445"/>
    <mergeCell ref="A448:B448"/>
    <mergeCell ref="A449:B449"/>
    <mergeCell ref="A450:C450"/>
    <mergeCell ref="A452:B452"/>
    <mergeCell ref="A428:B428"/>
    <mergeCell ref="A430:B430"/>
    <mergeCell ref="A432:B432"/>
    <mergeCell ref="A433:B433"/>
    <mergeCell ref="A436:B436"/>
    <mergeCell ref="A439:B439"/>
    <mergeCell ref="A416:B416"/>
    <mergeCell ref="A417:B417"/>
    <mergeCell ref="A420:B420"/>
    <mergeCell ref="A421:B421"/>
    <mergeCell ref="A423:B423"/>
    <mergeCell ref="A427:B427"/>
    <mergeCell ref="A407:C407"/>
    <mergeCell ref="A408:M408"/>
    <mergeCell ref="A409:M410"/>
    <mergeCell ref="A411:M411"/>
    <mergeCell ref="A413:B413"/>
    <mergeCell ref="A414:B414"/>
    <mergeCell ref="A394:B394"/>
    <mergeCell ref="A401:B401"/>
    <mergeCell ref="A402:B402"/>
    <mergeCell ref="A404:B404"/>
    <mergeCell ref="A405:B405"/>
    <mergeCell ref="A406:C406"/>
    <mergeCell ref="A373:B373"/>
    <mergeCell ref="A378:B378"/>
    <mergeCell ref="A385:B385"/>
    <mergeCell ref="A387:B387"/>
    <mergeCell ref="A388:B388"/>
    <mergeCell ref="A393:B393"/>
    <mergeCell ref="A353:B353"/>
    <mergeCell ref="A355:B355"/>
    <mergeCell ref="A361:B361"/>
    <mergeCell ref="A362:B362"/>
    <mergeCell ref="A366:B366"/>
    <mergeCell ref="A369:B369"/>
    <mergeCell ref="A341:B341"/>
    <mergeCell ref="A343:B343"/>
    <mergeCell ref="A346:B346"/>
    <mergeCell ref="A347:B347"/>
    <mergeCell ref="A349:B349"/>
    <mergeCell ref="A350:B350"/>
    <mergeCell ref="A327:B327"/>
    <mergeCell ref="A328:C328"/>
    <mergeCell ref="A329:M329"/>
    <mergeCell ref="A330:M330"/>
    <mergeCell ref="A335:B335"/>
    <mergeCell ref="A338:B338"/>
    <mergeCell ref="A313:B313"/>
    <mergeCell ref="A314:B314"/>
    <mergeCell ref="A317:B317"/>
    <mergeCell ref="A323:B323"/>
    <mergeCell ref="A324:B324"/>
    <mergeCell ref="A326:B326"/>
    <mergeCell ref="A299:B299"/>
    <mergeCell ref="A304:B304"/>
    <mergeCell ref="A305:B305"/>
    <mergeCell ref="A307:B307"/>
    <mergeCell ref="A310:B310"/>
    <mergeCell ref="A311:B311"/>
    <mergeCell ref="A284:B284"/>
    <mergeCell ref="A287:B287"/>
    <mergeCell ref="A290:B290"/>
    <mergeCell ref="A291:B291"/>
    <mergeCell ref="A294:B294"/>
    <mergeCell ref="A295:B295"/>
    <mergeCell ref="A268:C268"/>
    <mergeCell ref="A269:C269"/>
    <mergeCell ref="A270:M270"/>
    <mergeCell ref="A271:M272"/>
    <mergeCell ref="A273:M273"/>
    <mergeCell ref="A279:B279"/>
    <mergeCell ref="A260:B260"/>
    <mergeCell ref="A261:B261"/>
    <mergeCell ref="A263:B263"/>
    <mergeCell ref="A264:B264"/>
    <mergeCell ref="A266:B266"/>
    <mergeCell ref="A267:B267"/>
    <mergeCell ref="A247:C247"/>
    <mergeCell ref="A248:M248"/>
    <mergeCell ref="A249:M249"/>
    <mergeCell ref="A252:B252"/>
    <mergeCell ref="A255:B255"/>
    <mergeCell ref="A257:B257"/>
    <mergeCell ref="A239:B239"/>
    <mergeCell ref="A240:B240"/>
    <mergeCell ref="A243:B243"/>
    <mergeCell ref="A244:B244"/>
    <mergeCell ref="A245:B245"/>
    <mergeCell ref="A246:C246"/>
    <mergeCell ref="A225:B225"/>
    <mergeCell ref="A229:B229"/>
    <mergeCell ref="A231:B231"/>
    <mergeCell ref="A234:B234"/>
    <mergeCell ref="A235:B235"/>
    <mergeCell ref="A237:B237"/>
    <mergeCell ref="A208:C208"/>
    <mergeCell ref="A209:M209"/>
    <mergeCell ref="A210:M210"/>
    <mergeCell ref="A212:B212"/>
    <mergeCell ref="A216:B216"/>
    <mergeCell ref="A219:B219"/>
    <mergeCell ref="A197:B197"/>
    <mergeCell ref="A198:B198"/>
    <mergeCell ref="A203:B203"/>
    <mergeCell ref="A205:B205"/>
    <mergeCell ref="A206:B206"/>
    <mergeCell ref="A207:B207"/>
    <mergeCell ref="A171:B171"/>
    <mergeCell ref="A176:B176"/>
    <mergeCell ref="A181:B181"/>
    <mergeCell ref="A186:B186"/>
    <mergeCell ref="A192:B192"/>
    <mergeCell ref="A193:B193"/>
    <mergeCell ref="A159:B159"/>
    <mergeCell ref="A160:B160"/>
    <mergeCell ref="A161:B161"/>
    <mergeCell ref="A162:C162"/>
    <mergeCell ref="A163:M163"/>
    <mergeCell ref="A164:M164"/>
    <mergeCell ref="A142:M142"/>
    <mergeCell ref="A143:M143"/>
    <mergeCell ref="A145:B145"/>
    <mergeCell ref="A151:B151"/>
    <mergeCell ref="A155:B155"/>
    <mergeCell ref="A156:B156"/>
    <mergeCell ref="A134:B134"/>
    <mergeCell ref="A137:B137"/>
    <mergeCell ref="A138:B138"/>
    <mergeCell ref="A139:B139"/>
    <mergeCell ref="A140:C140"/>
    <mergeCell ref="A141:M141"/>
    <mergeCell ref="A123:B123"/>
    <mergeCell ref="A124:M124"/>
    <mergeCell ref="A127:B127"/>
    <mergeCell ref="A128:B128"/>
    <mergeCell ref="A131:B131"/>
    <mergeCell ref="A133:B133"/>
    <mergeCell ref="A114:B114"/>
    <mergeCell ref="A115:B115"/>
    <mergeCell ref="A117:B117"/>
    <mergeCell ref="A118:B118"/>
    <mergeCell ref="A121:B121"/>
    <mergeCell ref="A122:B122"/>
    <mergeCell ref="A95:B95"/>
    <mergeCell ref="A98:B98"/>
    <mergeCell ref="A101:B101"/>
    <mergeCell ref="A104:B104"/>
    <mergeCell ref="A108:B108"/>
    <mergeCell ref="A111:B111"/>
    <mergeCell ref="A85:B85"/>
    <mergeCell ref="A86:M86"/>
    <mergeCell ref="A88:B88"/>
    <mergeCell ref="A89:B89"/>
    <mergeCell ref="A92:B92"/>
    <mergeCell ref="A93:B93"/>
    <mergeCell ref="A75:B75"/>
    <mergeCell ref="A77:B77"/>
    <mergeCell ref="A79:B79"/>
    <mergeCell ref="A80:B80"/>
    <mergeCell ref="A83:B83"/>
    <mergeCell ref="A84:B84"/>
    <mergeCell ref="A58:B58"/>
    <mergeCell ref="A64:B64"/>
    <mergeCell ref="A65:B65"/>
    <mergeCell ref="A69:B69"/>
    <mergeCell ref="A72:B72"/>
    <mergeCell ref="A74:B74"/>
    <mergeCell ref="A41:B41"/>
    <mergeCell ref="A42:B42"/>
    <mergeCell ref="A43:B43"/>
    <mergeCell ref="A44:M44"/>
    <mergeCell ref="A51:B51"/>
    <mergeCell ref="A57:B57"/>
    <mergeCell ref="A26:B26"/>
    <mergeCell ref="A31:B31"/>
    <mergeCell ref="A35:B35"/>
    <mergeCell ref="A36:B36"/>
    <mergeCell ref="A38:B38"/>
    <mergeCell ref="A39:B39"/>
    <mergeCell ref="A11:M11"/>
    <mergeCell ref="A16:B16"/>
    <mergeCell ref="A17:B17"/>
    <mergeCell ref="A19:B19"/>
    <mergeCell ref="A20:B20"/>
    <mergeCell ref="A25:B25"/>
    <mergeCell ref="H5:J5"/>
    <mergeCell ref="K5:K6"/>
    <mergeCell ref="L5:L6"/>
    <mergeCell ref="M5:M6"/>
    <mergeCell ref="A8:M8"/>
    <mergeCell ref="A9:M10"/>
    <mergeCell ref="L1:M2"/>
    <mergeCell ref="A2:K3"/>
    <mergeCell ref="L3:M3"/>
    <mergeCell ref="A4:A6"/>
    <mergeCell ref="B4:B6"/>
    <mergeCell ref="C4:C6"/>
    <mergeCell ref="D4:D6"/>
    <mergeCell ref="E4:J4"/>
    <mergeCell ref="K4:M4"/>
    <mergeCell ref="E5:G5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4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2018-06-25T14:37:17Z</dcterms:created>
  <dcterms:modified xsi:type="dcterms:W3CDTF">2018-06-25T14:37:23Z</dcterms:modified>
  <cp:category/>
  <cp:version/>
  <cp:contentType/>
  <cp:contentStatus/>
</cp:coreProperties>
</file>