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60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J508" i="1" l="1"/>
  <c r="G508" i="1"/>
  <c r="F250" i="1"/>
  <c r="G250" i="1"/>
  <c r="H250" i="1"/>
  <c r="I250" i="1"/>
  <c r="J250" i="1"/>
  <c r="E250" i="1"/>
  <c r="G144" i="1"/>
  <c r="H144" i="1"/>
  <c r="F144" i="1"/>
  <c r="I144" i="1"/>
  <c r="J144" i="1"/>
  <c r="E144" i="1"/>
  <c r="F78" i="1"/>
  <c r="G78" i="1"/>
  <c r="H78" i="1"/>
  <c r="I78" i="1"/>
  <c r="J78" i="1"/>
  <c r="E78" i="1"/>
  <c r="J206" i="1"/>
  <c r="I206" i="1"/>
  <c r="H206" i="1"/>
  <c r="G206" i="1"/>
  <c r="F206" i="1"/>
  <c r="E206" i="1"/>
  <c r="M191" i="1"/>
  <c r="L191" i="1"/>
  <c r="K191" i="1"/>
  <c r="J191" i="1"/>
  <c r="I191" i="1"/>
  <c r="H191" i="1"/>
  <c r="G191" i="1"/>
  <c r="F191" i="1"/>
  <c r="E191" i="1"/>
  <c r="J180" i="1"/>
  <c r="I180" i="1"/>
  <c r="H180" i="1"/>
  <c r="G180" i="1"/>
  <c r="F180" i="1"/>
  <c r="E180" i="1"/>
  <c r="J89" i="1"/>
  <c r="G89" i="1"/>
  <c r="E88" i="1"/>
  <c r="E87" i="1"/>
  <c r="F88" i="1"/>
  <c r="XFD191" i="1" l="1"/>
  <c r="I88" i="1"/>
  <c r="I87" i="1"/>
  <c r="F87" i="1"/>
  <c r="H87" i="1"/>
  <c r="H88" i="1"/>
</calcChain>
</file>

<file path=xl/sharedStrings.xml><?xml version="1.0" encoding="utf-8"?>
<sst xmlns="http://schemas.openxmlformats.org/spreadsheetml/2006/main" count="1905" uniqueCount="1135">
  <si>
    <t>Додаток 1
до постанови Правління
Національного банку України
15 лютого 2018 року №11</t>
  </si>
  <si>
    <t>Оборотно-сальдовий баланс АТ "КРЕДИТВЕСТ БАНК" станом на 01.04.2019 року.</t>
  </si>
  <si>
    <t>Таблиця
(тис. грн.)</t>
  </si>
  <si>
    <t>Источник: 02X xml файл</t>
  </si>
  <si>
    <t>№
з/п</t>
  </si>
  <si>
    <t>Клас/
розділ/
група/
рахунок</t>
  </si>
  <si>
    <t>Назва</t>
  </si>
  <si>
    <t>Актив/
пасив</t>
  </si>
  <si>
    <t>Обороти</t>
  </si>
  <si>
    <t>Сальдо</t>
  </si>
  <si>
    <t>дебет</t>
  </si>
  <si>
    <t>кредит</t>
  </si>
  <si>
    <t>усього</t>
  </si>
  <si>
    <t>національна
валюта</t>
  </si>
  <si>
    <t>іноземна
валюта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</si>
  <si>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</si>
  <si>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</si>
  <si>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</si>
  <si>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</si>
  <si>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</si>
  <si>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</si>
  <si>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</si>
  <si>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</si>
  <si>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</si>
  <si>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</si>
  <si>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</si>
  <si>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</si>
  <si>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</si>
  <si>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БАЛАНСОВI РАХУНКИ</t>
  </si>
  <si>
    <t>АКТИВИ</t>
  </si>
  <si>
    <t>Клас 1</t>
  </si>
  <si>
    <t>1001</t>
  </si>
  <si>
    <t>Банкноти та монети в касі банку</t>
  </si>
  <si>
    <t>A</t>
  </si>
  <si>
    <t>1004</t>
  </si>
  <si>
    <t>Банкноти та монети в банкоматах</t>
  </si>
  <si>
    <t>1007</t>
  </si>
  <si>
    <t>Банкноти та монети в дорозі</t>
  </si>
  <si>
    <t>Усього за групою 100</t>
  </si>
  <si>
    <t>Банкноти та монети</t>
  </si>
  <si>
    <t>П</t>
  </si>
  <si>
    <t>Усього за розділом 10</t>
  </si>
  <si>
    <t>Готівкові кошти</t>
  </si>
  <si>
    <t>1200</t>
  </si>
  <si>
    <t>Кореспондентський рахунок банку в Національному банку України</t>
  </si>
  <si>
    <t>Усього за групою 120</t>
  </si>
  <si>
    <t>Кошти на вимогу в Національному банку України</t>
  </si>
  <si>
    <t>Усього за розділом 12</t>
  </si>
  <si>
    <t>Кошти в Національному банку України</t>
  </si>
  <si>
    <t>1440</t>
  </si>
  <si>
    <t>Депозитні сертифікати Національного банку України, розміщені в банках України, що обліковуються за амортизованою собівартістю</t>
  </si>
  <si>
    <t>1446</t>
  </si>
  <si>
    <t>Неамортизована премія/дисконт за депозитними сертифікатами Національного банку України, розміщеними в банках України, що обліковуються за амортизованою собівартістю</t>
  </si>
  <si>
    <t>1448</t>
  </si>
  <si>
    <t>Нарахованi доходи за депозитними сертифікатами Національного банку України, розміщеними в банках України, що обліковуються за амортизованою собівартістю</t>
  </si>
  <si>
    <t>Усього за групою 144</t>
  </si>
  <si>
    <t>Усього за розділом 14</t>
  </si>
  <si>
    <t>Казначейськi та iншi цiннi папери, що рефiнансуються Нацiональним банком України, та боргові фінансові інструменти, випущенi Національним банком України</t>
  </si>
  <si>
    <t>15</t>
  </si>
  <si>
    <t>1500</t>
  </si>
  <si>
    <t>Кореспондентські рахунки, що відкриті в інших банках</t>
  </si>
  <si>
    <t>16</t>
  </si>
  <si>
    <t>1502</t>
  </si>
  <si>
    <t>Кошти банків у розрахунках</t>
  </si>
  <si>
    <t>17</t>
  </si>
  <si>
    <t>1508</t>
  </si>
  <si>
    <t>Нараховані доходи за коштами на вимогу в інших банках</t>
  </si>
  <si>
    <t>18</t>
  </si>
  <si>
    <t>1509</t>
  </si>
  <si>
    <t>Резерв за коштами на вимогу в інших банках</t>
  </si>
  <si>
    <t>Усього за групою 150</t>
  </si>
  <si>
    <t>Кошти на вимогу в інших банках</t>
  </si>
  <si>
    <t>20</t>
  </si>
  <si>
    <t>1510</t>
  </si>
  <si>
    <t>Депозити овернайт, що розміщені в інших банках, які обліковуються за амортизованою собівартістю</t>
  </si>
  <si>
    <t>21</t>
  </si>
  <si>
    <t>1513</t>
  </si>
  <si>
    <t>Строкові вклади (депозити), що розміщені в інших банках, які обліковуються за амортизованою собівартістю</t>
  </si>
  <si>
    <t>22</t>
  </si>
  <si>
    <t>1516</t>
  </si>
  <si>
    <t>Неамортизована премія/дисконт за строковими вкладами (депозитами), що розміщені в інших банках, які обліковуються за амортизованою собівартістю</t>
  </si>
  <si>
    <t>23</t>
  </si>
  <si>
    <t>1518</t>
  </si>
  <si>
    <t>Нараховані доходи за строковими вкладами (депозитами), що розміщені в інших банках, які обліковуються за амортизованою собівартістю</t>
  </si>
  <si>
    <t>24</t>
  </si>
  <si>
    <t>1519</t>
  </si>
  <si>
    <t>Резерв за строковими вкладами (депозитами), що розміщені в інших банках, які обліковуються за амортизованою собівартістю</t>
  </si>
  <si>
    <t>Усього за групою 151</t>
  </si>
  <si>
    <t>26</t>
  </si>
  <si>
    <t>1521</t>
  </si>
  <si>
    <t>Кредити овернайт, що надані іншим банкам,які обліковуються за амортизованою собівартістю</t>
  </si>
  <si>
    <t>27</t>
  </si>
  <si>
    <t>1526</t>
  </si>
  <si>
    <t>Неамортизована премія/дисконт за кредитами, що надані іншим банкам, які обліковуються за амортизованою собівартістю</t>
  </si>
  <si>
    <t>28</t>
  </si>
  <si>
    <t>1528</t>
  </si>
  <si>
    <t>Нараховані доходи за кредитами, що надані іншим банкам, які обліковуються за амортизованою собівартістю</t>
  </si>
  <si>
    <t>Усього за групою 152</t>
  </si>
  <si>
    <t>Кредити, що надані іншим банкам, які обліковуються за амортизованою собівартістю</t>
  </si>
  <si>
    <t>29</t>
  </si>
  <si>
    <t>Усього за розділом 15</t>
  </si>
  <si>
    <t>Кошти в інших банках</t>
  </si>
  <si>
    <t>31</t>
  </si>
  <si>
    <t>1811</t>
  </si>
  <si>
    <t>Дебiторська заборгованiсть за операцiями з готiвкою</t>
  </si>
  <si>
    <t>Усього за групою 181</t>
  </si>
  <si>
    <t>Дебiторська заборгованiсть за операцiями з банками</t>
  </si>
  <si>
    <t>32</t>
  </si>
  <si>
    <t>Усього за розділом 18</t>
  </si>
  <si>
    <t>33</t>
  </si>
  <si>
    <t>Усього за класом 1</t>
  </si>
  <si>
    <t>Казначейські та міжбанківські операції</t>
  </si>
  <si>
    <t>Клас 2</t>
  </si>
  <si>
    <t>35</t>
  </si>
  <si>
    <t>2043</t>
  </si>
  <si>
    <t>Придбані(створені) знецінені кредити в поточну діяльність суб'єктів господарювання, які обліковуються за амортизованою собівартістю</t>
  </si>
  <si>
    <t>36</t>
  </si>
  <si>
    <t>2046</t>
  </si>
  <si>
    <t>Неамортизована премія/дисконт за придбаними (створеними) знеціненими кредитами суб'єктів господарювання, які обліковуються за амортизованою собівартістю</t>
  </si>
  <si>
    <t>37</t>
  </si>
  <si>
    <t>38</t>
  </si>
  <si>
    <t>2048</t>
  </si>
  <si>
    <t>Нараховані доходи за придбаними(створеними) знеціненими кредитами суб'єктів господарювання, які обліковуються за амортизованою собівартістю</t>
  </si>
  <si>
    <t>39</t>
  </si>
  <si>
    <t>2049</t>
  </si>
  <si>
    <t>Резерв за придбаними(створеними) знеціненими кредитами суб'єктів господарювання, які обліковуються за амортизованою собівартістю</t>
  </si>
  <si>
    <t>40</t>
  </si>
  <si>
    <t>Усього за групою 204</t>
  </si>
  <si>
    <t>Придбані(створені) знецінені кредити суб'єктів господарювання, що обліковуються за амортизованою собівартістю</t>
  </si>
  <si>
    <t>42</t>
  </si>
  <si>
    <t>2063</t>
  </si>
  <si>
    <t>Кредити в поточну діяльність, що надані суб'єктам господарювання, які обліковуються за амортизованою собівартістю</t>
  </si>
  <si>
    <t>43</t>
  </si>
  <si>
    <t>2066</t>
  </si>
  <si>
    <t>Неамортизована премія/дисконт за кредитами в поточну діяльність, що надані суб'єктам господарювання, які обліковуються за амортизованою собівартістю</t>
  </si>
  <si>
    <t>44</t>
  </si>
  <si>
    <t>45</t>
  </si>
  <si>
    <t>2068</t>
  </si>
  <si>
    <t>Нараховані доходи за кредитами в поточну діяльність, що надані суб'єктам господарювання, які обліковуються за амортизованою собівартістю</t>
  </si>
  <si>
    <t>46</t>
  </si>
  <si>
    <t>2069</t>
  </si>
  <si>
    <t>Резерв за кредитами в поточну діяльність, що надані суб'єктам господарювання, які обліковуються за амортизованою собівартістю                                                                  '</t>
  </si>
  <si>
    <t>Усього за групою 206</t>
  </si>
  <si>
    <t>48</t>
  </si>
  <si>
    <t>2083</t>
  </si>
  <si>
    <t>Іпотечні кредити, що надані суб'єктам господарювання, які обліковуються за амортизованою собівартістю</t>
  </si>
  <si>
    <t>49</t>
  </si>
  <si>
    <t>2086</t>
  </si>
  <si>
    <t>Неамортизована премія/дисконт за іпотечними кредитами, що надані суб'єктам господарювання, які обліковуються за амортизованою собівартістю</t>
  </si>
  <si>
    <t>50</t>
  </si>
  <si>
    <t>51</t>
  </si>
  <si>
    <t>2088</t>
  </si>
  <si>
    <t>Нараховані доходи за іпотечними кредитами, що надані суб'єктам господарювання, які обліковуються за амортизованою собівартістю</t>
  </si>
  <si>
    <t>Усього за групою 208</t>
  </si>
  <si>
    <t>Iпотечнi кредити, що наданi суб'єктам господарювання, які обліковуються за амортизованою собівартістю</t>
  </si>
  <si>
    <t>52</t>
  </si>
  <si>
    <t>Усього за розділом 20</t>
  </si>
  <si>
    <t>Кредити, що надані суб'єктам господарювання, які обліковуються за амортизованою собівартістю</t>
  </si>
  <si>
    <t>54</t>
  </si>
  <si>
    <t>2203</t>
  </si>
  <si>
    <t>Кредити на поточні потреби, що надані фізичним особам, які обліковуються за амортизованою собівартістю</t>
  </si>
  <si>
    <t>55</t>
  </si>
  <si>
    <t>2206</t>
  </si>
  <si>
    <t>Неамортизована премія/дисконт за кредитами на поточні потреби, що надані фізичним особам, які обліковуються за амортизованою собівартістю</t>
  </si>
  <si>
    <t>56</t>
  </si>
  <si>
    <t>57</t>
  </si>
  <si>
    <t>2208</t>
  </si>
  <si>
    <t>Нараховані доходи за кредитами на поточні потреби, що надані фізичним особам, які обліковуються за амортизованою собівартістю</t>
  </si>
  <si>
    <t>58</t>
  </si>
  <si>
    <t>2209</t>
  </si>
  <si>
    <t>Резерв за кредитами на поточні потреби, що надані фізичним особам, які обліковуються за амортизованою собівартістю</t>
  </si>
  <si>
    <t>Усього за групою 220</t>
  </si>
  <si>
    <t>59</t>
  </si>
  <si>
    <t>Усього за розділом 22</t>
  </si>
  <si>
    <t>Кредити, що надані фізичним особам, які обліковуються за амортизованою собівартістю</t>
  </si>
  <si>
    <t>61</t>
  </si>
  <si>
    <t>2600</t>
  </si>
  <si>
    <t>Кошти на вимогу суб'єктів господарювання</t>
  </si>
  <si>
    <t>62</t>
  </si>
  <si>
    <t>2607</t>
  </si>
  <si>
    <t>Нараховані доходи за кредитами овердрафт, що надані суб'єктам господарювання</t>
  </si>
  <si>
    <t>63</t>
  </si>
  <si>
    <t>2609</t>
  </si>
  <si>
    <t>Резерв за коштами на вимогу суб'єктів господарювання </t>
  </si>
  <si>
    <t>Усього за групою 260</t>
  </si>
  <si>
    <t>2620</t>
  </si>
  <si>
    <t>Кошти на вимогу фізичних осіб</t>
  </si>
  <si>
    <t>Усього за групою 262</t>
  </si>
  <si>
    <t>68</t>
  </si>
  <si>
    <t>Усього за розділом 26</t>
  </si>
  <si>
    <t>Кошти клієнтів банку</t>
  </si>
  <si>
    <t>70</t>
  </si>
  <si>
    <t>2809</t>
  </si>
  <si>
    <t>Iнша дебіторська заборгованість за операціями з клієнтами банку</t>
  </si>
  <si>
    <t>Усього за групою 280</t>
  </si>
  <si>
    <t>Дебіторська заборгованість за операціями з клієнтами банку</t>
  </si>
  <si>
    <t>72</t>
  </si>
  <si>
    <t>2890</t>
  </si>
  <si>
    <t>Резерви під дебіторську заборгованість за операціями з клієнтами банку</t>
  </si>
  <si>
    <t>Усього за групою 289</t>
  </si>
  <si>
    <t>73</t>
  </si>
  <si>
    <t>Усього за розділом 28</t>
  </si>
  <si>
    <t>А</t>
  </si>
  <si>
    <t>76</t>
  </si>
  <si>
    <t>2924</t>
  </si>
  <si>
    <t>Транзитний рахунок за операцiями, здiйсненими з використанням платiжних карток</t>
  </si>
  <si>
    <t>Усього за групою 292</t>
  </si>
  <si>
    <t>Транзитні рахунки за операціями з клієнтами банку</t>
  </si>
  <si>
    <t>77</t>
  </si>
  <si>
    <t>Усього за розділом 29</t>
  </si>
  <si>
    <t>Кредиторська заборгованість і транзитні рахунки за операціями з клієнтами банку</t>
  </si>
  <si>
    <t>78</t>
  </si>
  <si>
    <t>Усього за класом 2</t>
  </si>
  <si>
    <t>Операції з клієнтами</t>
  </si>
  <si>
    <t>Клас 3</t>
  </si>
  <si>
    <t>80</t>
  </si>
  <si>
    <t>3043</t>
  </si>
  <si>
    <t>Активи за валютними своп-контрактами, які обліковуються за справедливою вартістю через прибутки/збитки</t>
  </si>
  <si>
    <t>Усього за групою 304</t>
  </si>
  <si>
    <t>Похідні фінансові активи, які обліковуються за справедливою вартістю через прибутки/збитки</t>
  </si>
  <si>
    <t>81</t>
  </si>
  <si>
    <t>Усього за розділом 30</t>
  </si>
  <si>
    <t>Цінні папери, які обліковуються за справедливою вартістю через прибутки/збитки</t>
  </si>
  <si>
    <t>83</t>
  </si>
  <si>
    <t>3402</t>
  </si>
  <si>
    <t>Запаси матеріальних цінностей у підзвітних осіб</t>
  </si>
  <si>
    <t>84</t>
  </si>
  <si>
    <t>3409</t>
  </si>
  <si>
    <t>Майно, що перейшло у власнiсть банку як заставодержателя</t>
  </si>
  <si>
    <t>Усього за групою 340</t>
  </si>
  <si>
    <t>Запаси матеріальних цінностей та необоротні активи, що утримуються з метою продажу</t>
  </si>
  <si>
    <t>85</t>
  </si>
  <si>
    <t>Усього за розділом 34</t>
  </si>
  <si>
    <t>87</t>
  </si>
  <si>
    <t>3500</t>
  </si>
  <si>
    <t>Витрати майбутніх періодів</t>
  </si>
  <si>
    <t>Усього за групою 350</t>
  </si>
  <si>
    <t>89</t>
  </si>
  <si>
    <t>3510</t>
  </si>
  <si>
    <t>Дебіторська заборгованість з придбання активiв</t>
  </si>
  <si>
    <t>90</t>
  </si>
  <si>
    <t>3519</t>
  </si>
  <si>
    <t>Дебiторська заборгованiсть за послуги</t>
  </si>
  <si>
    <t>Усього за групою 351</t>
  </si>
  <si>
    <t>Дебіторська заборгованість за господарською діяльністю банку</t>
  </si>
  <si>
    <t>92</t>
  </si>
  <si>
    <t>3520</t>
  </si>
  <si>
    <t>Дебіторська заборгованість за податком на прибуток</t>
  </si>
  <si>
    <t>93</t>
  </si>
  <si>
    <t>3521</t>
  </si>
  <si>
    <t>Відстрочений податковий актив</t>
  </si>
  <si>
    <t>94</t>
  </si>
  <si>
    <t>3522</t>
  </si>
  <si>
    <t>Дебіторська заборгованість за податками та обов'язковими платежами, крiм податку на прибуток</t>
  </si>
  <si>
    <t>Усього за групою 352</t>
  </si>
  <si>
    <t>Розрахунки за податками та обов'язковими платежами</t>
  </si>
  <si>
    <t>96</t>
  </si>
  <si>
    <t>3540</t>
  </si>
  <si>
    <t>Дебіторська заборгованість з придбання та продажу іноземної валюти та банківських металів за рахунок банку</t>
  </si>
  <si>
    <t>Усього за групою 354</t>
  </si>
  <si>
    <t>Дебіторська заборгованість за операціями банку з фінансовими інструментами</t>
  </si>
  <si>
    <t>98</t>
  </si>
  <si>
    <t>3550</t>
  </si>
  <si>
    <t>Аванси працівникам банку на витрати з відрядження</t>
  </si>
  <si>
    <t>99</t>
  </si>
  <si>
    <t>3551</t>
  </si>
  <si>
    <t>Аванси працівникам банку на господарські витрати</t>
  </si>
  <si>
    <t>Усього за групою 355</t>
  </si>
  <si>
    <t>Дебiторська заборгованіcть за розрахунками з працiвниками банку</t>
  </si>
  <si>
    <t>101</t>
  </si>
  <si>
    <t>3570</t>
  </si>
  <si>
    <t>Нараховані доходи за розрахунково-касове обслуговування </t>
  </si>
  <si>
    <t>102</t>
  </si>
  <si>
    <t>3578</t>
  </si>
  <si>
    <t>Інші нараховані доходи </t>
  </si>
  <si>
    <t>Усього за групою 357</t>
  </si>
  <si>
    <t>Iнші нараховані доходи</t>
  </si>
  <si>
    <t>104</t>
  </si>
  <si>
    <t>3590</t>
  </si>
  <si>
    <t>Резерви під нефінансову дебіторську заборгованість за операціями банку </t>
  </si>
  <si>
    <t>105</t>
  </si>
  <si>
    <t>3599</t>
  </si>
  <si>
    <t>Резерви під фінансову дебіторську заборгованість за операціями банку </t>
  </si>
  <si>
    <t>Усього за групою 359</t>
  </si>
  <si>
    <t>Резерви пiд дебіторську заборгованiсть за операцiями банку</t>
  </si>
  <si>
    <t>106</t>
  </si>
  <si>
    <t>Усього за розділом 35</t>
  </si>
  <si>
    <t>Iнші активи банку</t>
  </si>
  <si>
    <t>3739</t>
  </si>
  <si>
    <t>Транзитний рахунок за іншими розрахунками</t>
  </si>
  <si>
    <t>Усього за групою 373</t>
  </si>
  <si>
    <t>Транзитні рахунки</t>
  </si>
  <si>
    <t>Усього за розділом 37</t>
  </si>
  <si>
    <t>Клiринговi рахунки, суми до з'ясування та транзитні рахунки</t>
  </si>
  <si>
    <t>111</t>
  </si>
  <si>
    <t>3800</t>
  </si>
  <si>
    <t>Позиція банку щодо іноземної валюти та банківських металів</t>
  </si>
  <si>
    <t>112</t>
  </si>
  <si>
    <t>3801</t>
  </si>
  <si>
    <t>Еквівалент позиції банку щодо іноземної валюти та банківських металів</t>
  </si>
  <si>
    <t>Усього за групою 380</t>
  </si>
  <si>
    <t>113</t>
  </si>
  <si>
    <t>Усього за розділом 38</t>
  </si>
  <si>
    <t>114</t>
  </si>
  <si>
    <t>Усього за класом 3</t>
  </si>
  <si>
    <t>Операції з цінними паперами та інші активи і зобов'язання</t>
  </si>
  <si>
    <t>Клас 4</t>
  </si>
  <si>
    <t>116</t>
  </si>
  <si>
    <t>4300</t>
  </si>
  <si>
    <t>Нематеріальні активи</t>
  </si>
  <si>
    <t>117</t>
  </si>
  <si>
    <t>4309</t>
  </si>
  <si>
    <t>Накопичена амортизація нематеріальних активів</t>
  </si>
  <si>
    <t>Усього за групою 430</t>
  </si>
  <si>
    <t>118</t>
  </si>
  <si>
    <t>Усього за розділом 43</t>
  </si>
  <si>
    <t>120</t>
  </si>
  <si>
    <t>4400</t>
  </si>
  <si>
    <t>Основні засоби</t>
  </si>
  <si>
    <t>121</t>
  </si>
  <si>
    <t>4409</t>
  </si>
  <si>
    <t>Знос основних засобів</t>
  </si>
  <si>
    <t>Усього за групою 440</t>
  </si>
  <si>
    <t>123</t>
  </si>
  <si>
    <t>4410</t>
  </si>
  <si>
    <t>Інвестицiйна нерухомість</t>
  </si>
  <si>
    <t>Усього за групою 441</t>
  </si>
  <si>
    <t>124</t>
  </si>
  <si>
    <t>Усього за розділом 44</t>
  </si>
  <si>
    <t>126</t>
  </si>
  <si>
    <t>4500</t>
  </si>
  <si>
    <t>Iншi необоротнi матерiальнi активи</t>
  </si>
  <si>
    <t>127</t>
  </si>
  <si>
    <t>4509</t>
  </si>
  <si>
    <t>Знос iнших необоротних матерiальних активiв</t>
  </si>
  <si>
    <t>Усього за групою 450</t>
  </si>
  <si>
    <t>128</t>
  </si>
  <si>
    <t>Усього за розділом 45</t>
  </si>
  <si>
    <t>Iнші необоротні матеріальні активи</t>
  </si>
  <si>
    <t>130</t>
  </si>
  <si>
    <t>4600</t>
  </si>
  <si>
    <t>Активи з права користування</t>
  </si>
  <si>
    <t>131</t>
  </si>
  <si>
    <t>4609</t>
  </si>
  <si>
    <t>Накопичена амортизація активів з права користування</t>
  </si>
  <si>
    <t>Усього за групою 460</t>
  </si>
  <si>
    <t>132</t>
  </si>
  <si>
    <t>Усього за розділом 46</t>
  </si>
  <si>
    <t>133</t>
  </si>
  <si>
    <t>Усього за класом 4</t>
  </si>
  <si>
    <t>Фінансові та капітальні інвестиції</t>
  </si>
  <si>
    <t>АКТИВИ усього</t>
  </si>
  <si>
    <t>ПАСИВИ</t>
  </si>
  <si>
    <t>ЗОБОВ'ЯЗАННЯ</t>
  </si>
  <si>
    <t>136</t>
  </si>
  <si>
    <t>1610</t>
  </si>
  <si>
    <t>Депозити овернайт інших банків, які обліковуються за амортизованою собівартістю</t>
  </si>
  <si>
    <t>137</t>
  </si>
  <si>
    <t>1613</t>
  </si>
  <si>
    <t>Строкові вклади (депозити) інших банків, які обліковуються за амортизованою собівартістю</t>
  </si>
  <si>
    <t>138</t>
  </si>
  <si>
    <t>1616</t>
  </si>
  <si>
    <t>Неамортизований дисконт/премія за строковими вкладами (депозитами) інших банків, які обліковуються за амортизованою собівартістю</t>
  </si>
  <si>
    <t>139</t>
  </si>
  <si>
    <t>140</t>
  </si>
  <si>
    <t>1618</t>
  </si>
  <si>
    <t>Нараховані витрати за строковими вкладами (депозитами) інших банків, які обліковуються за амортизованою собівартістю</t>
  </si>
  <si>
    <t>141</t>
  </si>
  <si>
    <t>Усього за групою 161</t>
  </si>
  <si>
    <t>Cтрокові вклади (депозити) інших банків, які обліковуються за амортизованою собівартістю</t>
  </si>
  <si>
    <t>143</t>
  </si>
  <si>
    <t>1623</t>
  </si>
  <si>
    <t>Інші кредити, що отримані від інших банків, які обліковуються за амортизованою собівартістю</t>
  </si>
  <si>
    <t>144</t>
  </si>
  <si>
    <t>1626</t>
  </si>
  <si>
    <t>Неамортизований дисконт/премія за кредитами, що отримані від інших банків, які обліковуються за амортизованою собівартістю</t>
  </si>
  <si>
    <t>145</t>
  </si>
  <si>
    <t>1628</t>
  </si>
  <si>
    <t>Нараховані витрати за кредитами, що отримані від інших банків, які обліковуються за амортизованою собівартістю</t>
  </si>
  <si>
    <t>Усього за групою 162</t>
  </si>
  <si>
    <t>Кредити, що отримані від інших банків, які обліковуються за амортизованою собівартістю</t>
  </si>
  <si>
    <t>146</t>
  </si>
  <si>
    <t>Усього за розділом 16</t>
  </si>
  <si>
    <t>Кошти інших банків</t>
  </si>
  <si>
    <t>148</t>
  </si>
  <si>
    <t>1911</t>
  </si>
  <si>
    <t>Кредиторська заборгованiсть за операціями з готiвкою</t>
  </si>
  <si>
    <t>149</t>
  </si>
  <si>
    <t>1919</t>
  </si>
  <si>
    <t>Інша кредиторська заборгованiсть за операціями з банками</t>
  </si>
  <si>
    <t>Усього за групою 191</t>
  </si>
  <si>
    <t>Кредиторська заборгованiсть за операцiями з банками</t>
  </si>
  <si>
    <t>150</t>
  </si>
  <si>
    <t>Усього за розділом 19</t>
  </si>
  <si>
    <t>151</t>
  </si>
  <si>
    <t>153</t>
  </si>
  <si>
    <t>154</t>
  </si>
  <si>
    <t>2602</t>
  </si>
  <si>
    <t>Кошти в розрахунках суб'єктів господарювання</t>
  </si>
  <si>
    <t>155</t>
  </si>
  <si>
    <t>2603</t>
  </si>
  <si>
    <t>Розподiльчi рахунки суб'єктів господарювання</t>
  </si>
  <si>
    <t>156</t>
  </si>
  <si>
    <t>2604</t>
  </si>
  <si>
    <t>Цільові кошти на вимогу суб'єктів господарювання</t>
  </si>
  <si>
    <t>157</t>
  </si>
  <si>
    <t>2608</t>
  </si>
  <si>
    <t>Нараховані витрати за коштами на вимогу суб'єктів господарювання</t>
  </si>
  <si>
    <t>159</t>
  </si>
  <si>
    <t>2610</t>
  </si>
  <si>
    <t>Строкові вклади (депозити) суб'єктів господарювання </t>
  </si>
  <si>
    <t>160</t>
  </si>
  <si>
    <t>2616</t>
  </si>
  <si>
    <t>Неамортизований дисконт/премія за строковими коштами суб'єктів господарювання</t>
  </si>
  <si>
    <t>161</t>
  </si>
  <si>
    <t>162</t>
  </si>
  <si>
    <t>2618</t>
  </si>
  <si>
    <t>Нараховані витрати за строковими коштами суб'єктів господарювання</t>
  </si>
  <si>
    <t>Усього за групою 261</t>
  </si>
  <si>
    <t>Строкові кошти суб'єктів господарювання</t>
  </si>
  <si>
    <t>164</t>
  </si>
  <si>
    <t>165</t>
  </si>
  <si>
    <t>2628</t>
  </si>
  <si>
    <t>Нараховані витрати за коштами на вимогу фізичних осіб </t>
  </si>
  <si>
    <t>167</t>
  </si>
  <si>
    <t>2630</t>
  </si>
  <si>
    <t>Строкові вклади (депозити) фізичних осіб </t>
  </si>
  <si>
    <t>168</t>
  </si>
  <si>
    <t>2636</t>
  </si>
  <si>
    <t>Неамортизований дисконт/премія за строковими коштами фізичних осіб</t>
  </si>
  <si>
    <t>169</t>
  </si>
  <si>
    <t>170</t>
  </si>
  <si>
    <t>2638</t>
  </si>
  <si>
    <t>Нараховані витрати за строковими коштами фізичних осіб </t>
  </si>
  <si>
    <t>Усього за групою 263</t>
  </si>
  <si>
    <t>Строкові кошти фізичних осіб</t>
  </si>
  <si>
    <t>67</t>
  </si>
  <si>
    <t>2650</t>
  </si>
  <si>
    <t>Кошти на вимогу небанківських фінансових установ</t>
  </si>
  <si>
    <t>173</t>
  </si>
  <si>
    <t>2651</t>
  </si>
  <si>
    <t>Строкові вклади (депозити) небанківських фінансових установ</t>
  </si>
  <si>
    <t>174</t>
  </si>
  <si>
    <t>2656</t>
  </si>
  <si>
    <t>Неамортизований дисконт/премія за строковими коштами небанківських фінансових установ</t>
  </si>
  <si>
    <t>175</t>
  </si>
  <si>
    <t>176</t>
  </si>
  <si>
    <t>2658</t>
  </si>
  <si>
    <t>Нараховані витрати за коштами небанківських фінансових установ </t>
  </si>
  <si>
    <t>Усього за групою 265</t>
  </si>
  <si>
    <t>Кошти небанківських фінансових установ</t>
  </si>
  <si>
    <t>177</t>
  </si>
  <si>
    <t>179</t>
  </si>
  <si>
    <t>2701</t>
  </si>
  <si>
    <t>Кредити, що отримані від міжнародних та інших організацій, які обліковуються за амортизованою собівартістю</t>
  </si>
  <si>
    <t>180</t>
  </si>
  <si>
    <t>2706</t>
  </si>
  <si>
    <t>Неамортизований дисконт/премія за кредитами, що отримані від міжнародних та інших організацій, які обліковуються за амортизованою собівартістю</t>
  </si>
  <si>
    <t>181</t>
  </si>
  <si>
    <t>182</t>
  </si>
  <si>
    <t>2708</t>
  </si>
  <si>
    <t>Нараховані витрати за кредитами, що отримані від міжнародних та інших організацій, які обліковуються за амортизованою собівартістю</t>
  </si>
  <si>
    <t>Усього за групою 270</t>
  </si>
  <si>
    <t>183</t>
  </si>
  <si>
    <t>Усього за розділом 27</t>
  </si>
  <si>
    <t>Кредити, що отримані від міжнародних та інших організацій</t>
  </si>
  <si>
    <t>185</t>
  </si>
  <si>
    <t>2900</t>
  </si>
  <si>
    <t>Кредиторська заборгованість за операціями з купівлі-продажу іноземної валюти, банкiвських та дорогоцiнних металiв для клiєнтiв банку</t>
  </si>
  <si>
    <t>186</t>
  </si>
  <si>
    <t>2902</t>
  </si>
  <si>
    <t>Кредиторська заборгованість за прийняті платежі</t>
  </si>
  <si>
    <t>187</t>
  </si>
  <si>
    <t>2903</t>
  </si>
  <si>
    <t>Кошти клієнтів банку за недiючими рахунками</t>
  </si>
  <si>
    <t>188</t>
  </si>
  <si>
    <t>2909</t>
  </si>
  <si>
    <t>Iнша кредиторська заборгованість за операціями з клієнтами банку</t>
  </si>
  <si>
    <t>Усього за групою 290</t>
  </si>
  <si>
    <t>Кредиторська заборгованість за операціями з клієнтами банку</t>
  </si>
  <si>
    <t>190</t>
  </si>
  <si>
    <t>191</t>
  </si>
  <si>
    <t>192</t>
  </si>
  <si>
    <t>194</t>
  </si>
  <si>
    <t>3353</t>
  </si>
  <si>
    <t>Зобов'язання за валютними своп-контрактами, які обліковуються за справедливою вартістю через прибутки/збитки</t>
  </si>
  <si>
    <t>Усього за групою 335</t>
  </si>
  <si>
    <t>Похідні фінансові зобов'язання, які обліковуються за справедливою вартістю через прибутки/збитки</t>
  </si>
  <si>
    <t>195</t>
  </si>
  <si>
    <t>Усього за розділом 33</t>
  </si>
  <si>
    <t>Цінні папери власного боргу та похідні фінансові зобов'язання</t>
  </si>
  <si>
    <t>197</t>
  </si>
  <si>
    <t>3600</t>
  </si>
  <si>
    <t>Доходи майбутніх періодів</t>
  </si>
  <si>
    <t>Усього за групою 360</t>
  </si>
  <si>
    <t>199</t>
  </si>
  <si>
    <t>3615</t>
  </si>
  <si>
    <t>Зобов'язання орендаря з лізингу (оренди)</t>
  </si>
  <si>
    <t>200</t>
  </si>
  <si>
    <t>3618</t>
  </si>
  <si>
    <t>Нараховані витрати за зобов'язанням орендаря з лізингу (оренди)</t>
  </si>
  <si>
    <t>Усього за групою 361</t>
  </si>
  <si>
    <t>Кредиторська заборгованість за господарською діяльністю банку</t>
  </si>
  <si>
    <t>202</t>
  </si>
  <si>
    <t>3620</t>
  </si>
  <si>
    <t>Кредиторська заборгованість за податком на прибуток</t>
  </si>
  <si>
    <t>203</t>
  </si>
  <si>
    <t>3622</t>
  </si>
  <si>
    <t>Кредиторська заборгованість за податками та обов'язковими платежами, крiм податку на прибуток</t>
  </si>
  <si>
    <t>204</t>
  </si>
  <si>
    <t>3623</t>
  </si>
  <si>
    <t>Кредиторська заборгованість за зборами до Фонду гарантування вкладiв фiзичних осiб</t>
  </si>
  <si>
    <t>Усього за групою 362</t>
  </si>
  <si>
    <t>206</t>
  </si>
  <si>
    <t>3640</t>
  </si>
  <si>
    <t>Кредиторська заборгованість з придбання та продажу іноземної валюти та банківських металів за рахунок банку</t>
  </si>
  <si>
    <t>Усього за групою 364</t>
  </si>
  <si>
    <t>Кредиторська заборгованість за операціями банку з фінансовими інструментами</t>
  </si>
  <si>
    <t>208</t>
  </si>
  <si>
    <t>3650</t>
  </si>
  <si>
    <t>Заборгованість працівникам банку на відрядження</t>
  </si>
  <si>
    <t>209</t>
  </si>
  <si>
    <t>3651</t>
  </si>
  <si>
    <t>Заборгованість працівникам банку на господарські витрати</t>
  </si>
  <si>
    <t>210</t>
  </si>
  <si>
    <t>3652</t>
  </si>
  <si>
    <t>Нарахування працівникам банку за заробітною платою</t>
  </si>
  <si>
    <t>211</t>
  </si>
  <si>
    <t>3653</t>
  </si>
  <si>
    <t>Утримання з працівників банку на користь третіх осіб</t>
  </si>
  <si>
    <t>212</t>
  </si>
  <si>
    <t>3658</t>
  </si>
  <si>
    <t>Забезпечення оплати вiдпусток</t>
  </si>
  <si>
    <t>Усього за групою 365</t>
  </si>
  <si>
    <t>Кредиторська заборгованість за розрахунками з працівниками банку</t>
  </si>
  <si>
    <t>214</t>
  </si>
  <si>
    <t>3660</t>
  </si>
  <si>
    <t>Субординований борг банку</t>
  </si>
  <si>
    <t>215</t>
  </si>
  <si>
    <t>3666</t>
  </si>
  <si>
    <t>Неамортизований дисконт/премія за субординованим боргом</t>
  </si>
  <si>
    <t>216</t>
  </si>
  <si>
    <t>3668</t>
  </si>
  <si>
    <t>Нараховані витрати за субординованим боргом </t>
  </si>
  <si>
    <t>Усього за групою 366</t>
  </si>
  <si>
    <t>218</t>
  </si>
  <si>
    <t>3678</t>
  </si>
  <si>
    <t>Інші нараховані витрати </t>
  </si>
  <si>
    <t>Усього за групою 367</t>
  </si>
  <si>
    <t>Iнші нараховані витрати</t>
  </si>
  <si>
    <t>220</t>
  </si>
  <si>
    <t>3690</t>
  </si>
  <si>
    <t>Резерви за наданими фінансовими гарантіями</t>
  </si>
  <si>
    <t>221</t>
  </si>
  <si>
    <t>3692</t>
  </si>
  <si>
    <t>Резерви за кредитними зобов'язаннями</t>
  </si>
  <si>
    <t>Усього за групою 369</t>
  </si>
  <si>
    <t>Банківські резерви під фінансові та нефінансові зобов'язання</t>
  </si>
  <si>
    <t>222</t>
  </si>
  <si>
    <t>Усього за розділом 36</t>
  </si>
  <si>
    <t>Iнші пасиви банку</t>
  </si>
  <si>
    <t>224</t>
  </si>
  <si>
    <t>3720</t>
  </si>
  <si>
    <t>Кредитові суми до з'ясування</t>
  </si>
  <si>
    <t>Усього за групою 372</t>
  </si>
  <si>
    <t>226</t>
  </si>
  <si>
    <t>227</t>
  </si>
  <si>
    <t>229</t>
  </si>
  <si>
    <t>230</t>
  </si>
  <si>
    <t>231</t>
  </si>
  <si>
    <t>232</t>
  </si>
  <si>
    <t>ЗОБОВ'ЯЗАННЯ усього</t>
  </si>
  <si>
    <t>КАПIТАЛ</t>
  </si>
  <si>
    <t>Клас 5</t>
  </si>
  <si>
    <t>235</t>
  </si>
  <si>
    <t>5000</t>
  </si>
  <si>
    <t>Статутний капітал банку</t>
  </si>
  <si>
    <t>236</t>
  </si>
  <si>
    <t>5004</t>
  </si>
  <si>
    <t>Незареєстрований статутний капітал</t>
  </si>
  <si>
    <t>Усього за групою 500</t>
  </si>
  <si>
    <t>Статутний капiтал банку</t>
  </si>
  <si>
    <t>238</t>
  </si>
  <si>
    <t>5010</t>
  </si>
  <si>
    <t>Емісійні різниці</t>
  </si>
  <si>
    <t>239</t>
  </si>
  <si>
    <t>5011</t>
  </si>
  <si>
    <t>Операції з акціонерами (власниками)</t>
  </si>
  <si>
    <t>Усього за групою 501</t>
  </si>
  <si>
    <t>Емiсiйнi рiзницi та додаткові внески</t>
  </si>
  <si>
    <t>241</t>
  </si>
  <si>
    <t>5021</t>
  </si>
  <si>
    <t>Резервнi фонди</t>
  </si>
  <si>
    <t>Усього за групою 502</t>
  </si>
  <si>
    <t>Загальнi резерви та фонди банку</t>
  </si>
  <si>
    <t>243</t>
  </si>
  <si>
    <t>5030</t>
  </si>
  <si>
    <t>Нерозподілені прибутки минулих років</t>
  </si>
  <si>
    <t>244</t>
  </si>
  <si>
    <t>5031</t>
  </si>
  <si>
    <t>Непокриті збитки минулих років</t>
  </si>
  <si>
    <t>Усього за групою 503</t>
  </si>
  <si>
    <t>Результати минулих рокiв</t>
  </si>
  <si>
    <t>246</t>
  </si>
  <si>
    <t>5040</t>
  </si>
  <si>
    <t>Прибуток звітного року </t>
  </si>
  <si>
    <t>Усього за групою 504</t>
  </si>
  <si>
    <t>Результати звітного року</t>
  </si>
  <si>
    <t>247</t>
  </si>
  <si>
    <t>Усього за розділом 50</t>
  </si>
  <si>
    <t>Статутний капiтал та iншi фонди банку</t>
  </si>
  <si>
    <t>249</t>
  </si>
  <si>
    <t>5105</t>
  </si>
  <si>
    <t>Результати коригування вартості фінансових інструментів під час первісного визнання</t>
  </si>
  <si>
    <t>Усього за групою 510</t>
  </si>
  <si>
    <t>Результати переоцiнки</t>
  </si>
  <si>
    <t>250</t>
  </si>
  <si>
    <t>Усього за розділом 51</t>
  </si>
  <si>
    <t>252</t>
  </si>
  <si>
    <t>5999</t>
  </si>
  <si>
    <t>Результат поточного року</t>
  </si>
  <si>
    <t>Усього за групою 599</t>
  </si>
  <si>
    <t>599</t>
  </si>
  <si>
    <t>253</t>
  </si>
  <si>
    <t>Усього за розділом 59</t>
  </si>
  <si>
    <t xml:space="preserve">Результат поточного року                                                            </t>
  </si>
  <si>
    <t>254</t>
  </si>
  <si>
    <t>Усього за класом 5</t>
  </si>
  <si>
    <t>Капiтал банку</t>
  </si>
  <si>
    <t>КАПIТАЛ усього</t>
  </si>
  <si>
    <t>ПАСИВИ усього</t>
  </si>
  <si>
    <t>РАХУНКИ ДОХОДIВ ТА ВИТРАТ</t>
  </si>
  <si>
    <t>ДОХОДИ</t>
  </si>
  <si>
    <t>Клас 6</t>
  </si>
  <si>
    <t>258</t>
  </si>
  <si>
    <t>6010</t>
  </si>
  <si>
    <t>Процентні доходи за коштами на вимогу, що розміщені в інших банках, які обліковуються за амортизованою собівартістю</t>
  </si>
  <si>
    <t>259</t>
  </si>
  <si>
    <t>260</t>
  </si>
  <si>
    <t>6011</t>
  </si>
  <si>
    <t>Процентні доходи за депозитами овернайт, що розміщені в інших банках, які обліковуються за амортизованою собівартістю</t>
  </si>
  <si>
    <t>261</t>
  </si>
  <si>
    <t>262</t>
  </si>
  <si>
    <t>6012</t>
  </si>
  <si>
    <t>Процентні доходи за строковими вкладами (депозитами), що розміщені в інших банках, які обліковуються за амортизованою собівартістю</t>
  </si>
  <si>
    <t>263</t>
  </si>
  <si>
    <t>264</t>
  </si>
  <si>
    <t>6013</t>
  </si>
  <si>
    <t>Процентні доходи за іншими кредитами, що надані іншим банкам, які обліковуються за амортизованою собівартістю</t>
  </si>
  <si>
    <t>265</t>
  </si>
  <si>
    <t>6014</t>
  </si>
  <si>
    <t>Процентні доходи за кредитами овернайт, що надані іншим банкам, які обліковуються за амортизованою собівартістю</t>
  </si>
  <si>
    <t>266</t>
  </si>
  <si>
    <t>Усього за групою 601</t>
  </si>
  <si>
    <t>Процентнi доходи за коштами, що розмiщенi в iнших банках</t>
  </si>
  <si>
    <t>268</t>
  </si>
  <si>
    <t>6020</t>
  </si>
  <si>
    <t>Процентні доходи за кредитами овердрафт, що надані суб'єктам господарювання, які обліковуються за амортизованою собівартістю</t>
  </si>
  <si>
    <t>269</t>
  </si>
  <si>
    <t>270</t>
  </si>
  <si>
    <t>6025</t>
  </si>
  <si>
    <t>Процентні доходи за кредитами в поточну діяльність, що надані суб'єктам господарювання, які обліковуються за амортизованою собівартістю</t>
  </si>
  <si>
    <t>271</t>
  </si>
  <si>
    <t>272</t>
  </si>
  <si>
    <t>6027</t>
  </si>
  <si>
    <t>Процентні доходи за іпотечними кредитами, що надані суб'єктам господарювання, які обліковуються за амортизованою собівартістю</t>
  </si>
  <si>
    <t>273</t>
  </si>
  <si>
    <t>Усього за групою 602</t>
  </si>
  <si>
    <t>Процентнi доходи за кредитами, що наданi суб'єктам господарювання, які обліковуються за амортизованою собівартістю</t>
  </si>
  <si>
    <t>275</t>
  </si>
  <si>
    <t>6033</t>
  </si>
  <si>
    <t>Процентні доходи за придбаними (створеними) знеціненими кредитами в поточну діяльність, що надані суб'єктам господарювання, які обліковуються за амортизованою собівартістю</t>
  </si>
  <si>
    <t>276</t>
  </si>
  <si>
    <t>Усього за групою 603</t>
  </si>
  <si>
    <t>Процентні доходи за придбаними (створеними) знеціненими кредитами, що надані суб'єктам господарювання, які обліковуються за амортизованою собівартістю</t>
  </si>
  <si>
    <t>278</t>
  </si>
  <si>
    <t>6052</t>
  </si>
  <si>
    <t>Процентні доходи за кредитами на поточні потреби, що надані фізичним особам, які обліковуються за амортизованою собівартістю</t>
  </si>
  <si>
    <t>279</t>
  </si>
  <si>
    <t>Усього за групою 605</t>
  </si>
  <si>
    <t>Процентні доходи за кредитами, що надані фізичним особам, які обліковуються за амортизованою собівартістю</t>
  </si>
  <si>
    <t>280</t>
  </si>
  <si>
    <t>Усього за розділом 60</t>
  </si>
  <si>
    <t>Процентнi доходи</t>
  </si>
  <si>
    <t>282</t>
  </si>
  <si>
    <t>6128</t>
  </si>
  <si>
    <t>Процентні доходи за депозитними сертифікатами Національного банку України, розміщеними в банках України, які обліковуються за амортизованою собівартістю</t>
  </si>
  <si>
    <t>283</t>
  </si>
  <si>
    <t>Усього за групою 612</t>
  </si>
  <si>
    <t>Процентні доходи за операціями з цінними паперами</t>
  </si>
  <si>
    <t>284</t>
  </si>
  <si>
    <t>Усього за розділом 61</t>
  </si>
  <si>
    <t>Процентні доходи</t>
  </si>
  <si>
    <t>286</t>
  </si>
  <si>
    <t>6204</t>
  </si>
  <si>
    <t>Результат від переоцінки іноземної валюти та банківських металів</t>
  </si>
  <si>
    <t>287</t>
  </si>
  <si>
    <t>288</t>
  </si>
  <si>
    <t>6208</t>
  </si>
  <si>
    <t>Результат від переоцінки валютних своп-контрактів</t>
  </si>
  <si>
    <t>Усього за групою 620</t>
  </si>
  <si>
    <t>Результат вiд переоцінки</t>
  </si>
  <si>
    <t>290</t>
  </si>
  <si>
    <t>6214</t>
  </si>
  <si>
    <t>Результат від операцій купівлі-продажу іноземної валюти та банківських металів</t>
  </si>
  <si>
    <t>291</t>
  </si>
  <si>
    <t>292</t>
  </si>
  <si>
    <t>6218</t>
  </si>
  <si>
    <t>Результат від операцій купівлі-продажу валютних своп-контрактів</t>
  </si>
  <si>
    <t>293</t>
  </si>
  <si>
    <t>Усього за групою 621</t>
  </si>
  <si>
    <t>Результат від операцій купівлі-продажу</t>
  </si>
  <si>
    <t>294</t>
  </si>
  <si>
    <t>Усього за розділом 62</t>
  </si>
  <si>
    <t>Результат вiд переоцінки та від операцiй купівлі-продажу</t>
  </si>
  <si>
    <t>296</t>
  </si>
  <si>
    <t>6320</t>
  </si>
  <si>
    <t>Дохід від модифікації фінансових активів</t>
  </si>
  <si>
    <t>Усього за групою 632</t>
  </si>
  <si>
    <t>298</t>
  </si>
  <si>
    <t>6397</t>
  </si>
  <si>
    <t>Штрафи, пені, що отримані банком</t>
  </si>
  <si>
    <t>299</t>
  </si>
  <si>
    <t>6399</t>
  </si>
  <si>
    <t>Iнші операційні доходи</t>
  </si>
  <si>
    <t>Усього за групою 639</t>
  </si>
  <si>
    <t>Iншi операцiйнi доходи</t>
  </si>
  <si>
    <t>300</t>
  </si>
  <si>
    <t>Усього за розділом 63</t>
  </si>
  <si>
    <t>302</t>
  </si>
  <si>
    <t>6500</t>
  </si>
  <si>
    <t>Комісійні доходи від розрахунково-касового обслуговування банків</t>
  </si>
  <si>
    <t>303</t>
  </si>
  <si>
    <t>6509</t>
  </si>
  <si>
    <t>Інші комісійні доходи за операціями з банками</t>
  </si>
  <si>
    <t>Усього за групою 650</t>
  </si>
  <si>
    <t>Комісійні доходи за операціями з банками</t>
  </si>
  <si>
    <t>305</t>
  </si>
  <si>
    <t>6510</t>
  </si>
  <si>
    <t>Комісійні доходи від розрахунково-касового обслуговування клієнтів</t>
  </si>
  <si>
    <t>306</t>
  </si>
  <si>
    <t>6511</t>
  </si>
  <si>
    <t>Комісійні доходи від кредитного обслуговування клієнтів</t>
  </si>
  <si>
    <t>307</t>
  </si>
  <si>
    <t>6514</t>
  </si>
  <si>
    <t>Комісійні доходи за операціями на валютному ринку та ринку банківських металів для клієнтів</t>
  </si>
  <si>
    <t>308</t>
  </si>
  <si>
    <t>6518</t>
  </si>
  <si>
    <t>Комісійні доходи за позабалансовими операціями з клієнтами</t>
  </si>
  <si>
    <t>309</t>
  </si>
  <si>
    <t>6519</t>
  </si>
  <si>
    <t>Інші комісійні доходи за операціями з клієнтами</t>
  </si>
  <si>
    <t>Усього за групою 651</t>
  </si>
  <si>
    <t>Комісійні доходи за операціями з клієнтами</t>
  </si>
  <si>
    <t>310</t>
  </si>
  <si>
    <t>Усього за розділом 65</t>
  </si>
  <si>
    <t>Комісійні доходи</t>
  </si>
  <si>
    <t>311</t>
  </si>
  <si>
    <t>Усього за класом 6</t>
  </si>
  <si>
    <t>Доходи</t>
  </si>
  <si>
    <t>ДОХОДИ усього</t>
  </si>
  <si>
    <t>ВИТРАТИ</t>
  </si>
  <si>
    <t>Клас 7</t>
  </si>
  <si>
    <t>314</t>
  </si>
  <si>
    <t>7011</t>
  </si>
  <si>
    <t>Процентні витрати за депозитами овернайт інших банків</t>
  </si>
  <si>
    <t>315</t>
  </si>
  <si>
    <t>7012</t>
  </si>
  <si>
    <t>Процентні витрати за строковими вкладами (депозитами) інших банків</t>
  </si>
  <si>
    <t>316</t>
  </si>
  <si>
    <t>7014</t>
  </si>
  <si>
    <t>Процентні витрати за кредитами овернайт, що отриманi вiд інших банків</t>
  </si>
  <si>
    <t>317</t>
  </si>
  <si>
    <t>7017</t>
  </si>
  <si>
    <t>Процентні витрати за іншими кредитами, що отримані від інших банків</t>
  </si>
  <si>
    <t>Усього за групою 701</t>
  </si>
  <si>
    <t>Процентнi витрати за коштами, що отриманi вiд iнших банкiв</t>
  </si>
  <si>
    <t>319</t>
  </si>
  <si>
    <t>7020</t>
  </si>
  <si>
    <t>Процентні витрати за коштами на вимогу суб'єктів господарювання, які обліковуються за амортизованою собівартістю </t>
  </si>
  <si>
    <t>320</t>
  </si>
  <si>
    <t>7021</t>
  </si>
  <si>
    <t>Процентні витрати за строковими коштами суб'єктів господарювання, які обліковуються за амортизованою собівартістю </t>
  </si>
  <si>
    <t>321</t>
  </si>
  <si>
    <t>7028</t>
  </si>
  <si>
    <t>Процентні витрати за орендним зобов'язанням орендаря </t>
  </si>
  <si>
    <t>Усього за групою 702</t>
  </si>
  <si>
    <t>Процентнi витрати за операцiями iз суб'єктами господарювання, які обліковуються за амортизованою собівартістю</t>
  </si>
  <si>
    <t>323</t>
  </si>
  <si>
    <t>7040</t>
  </si>
  <si>
    <t>Процентнi витрати за коштами на вимогу фiзичних осiб</t>
  </si>
  <si>
    <t>324</t>
  </si>
  <si>
    <t>7041</t>
  </si>
  <si>
    <t>Процентнi витрати за строковими коштами фiзичних осiб</t>
  </si>
  <si>
    <t>Усього за групою 704</t>
  </si>
  <si>
    <t>Процентнi витрати за операцiями з фiзичними особами</t>
  </si>
  <si>
    <t>326</t>
  </si>
  <si>
    <t>7060</t>
  </si>
  <si>
    <t>Процентні витрати за кредитами, що отримані від міжнародних та інших організацій</t>
  </si>
  <si>
    <t>Усього за групою 706</t>
  </si>
  <si>
    <t>Процентнi витрати за кредитами, що отримані від міжнародних та інших організацій</t>
  </si>
  <si>
    <t>328</t>
  </si>
  <si>
    <t>7070</t>
  </si>
  <si>
    <t>Процентнi витрати за коштами на вимогу небанківських фінансових установ</t>
  </si>
  <si>
    <t>329</t>
  </si>
  <si>
    <t>7071</t>
  </si>
  <si>
    <t>Процентнi витрати за строковими коштами небанківських фінансових установ</t>
  </si>
  <si>
    <t>Усього за групою 707</t>
  </si>
  <si>
    <t>Процентнi витрати за операцiями з небанківськими фінансовими установами</t>
  </si>
  <si>
    <t>330</t>
  </si>
  <si>
    <t>Усього за розділом 70</t>
  </si>
  <si>
    <t>Процентнi витрати</t>
  </si>
  <si>
    <t>332</t>
  </si>
  <si>
    <t>7140</t>
  </si>
  <si>
    <t>Процентні витрати за субординованим боргом</t>
  </si>
  <si>
    <t>Усього за групою 714</t>
  </si>
  <si>
    <t>Інші процентні витрати</t>
  </si>
  <si>
    <t>333</t>
  </si>
  <si>
    <t>Усього за розділом 71</t>
  </si>
  <si>
    <t>335</t>
  </si>
  <si>
    <t>7300</t>
  </si>
  <si>
    <t>Витрати на СЕП</t>
  </si>
  <si>
    <t>336</t>
  </si>
  <si>
    <t>7301</t>
  </si>
  <si>
    <t>Витрати на інші системи банківського зв'язку</t>
  </si>
  <si>
    <t>Усього за групою 730</t>
  </si>
  <si>
    <t>Витрати на телекомунікації</t>
  </si>
  <si>
    <t>338</t>
  </si>
  <si>
    <t>7320</t>
  </si>
  <si>
    <t>Витрати від модифікації фінансових активів</t>
  </si>
  <si>
    <t>Усього за групою 732</t>
  </si>
  <si>
    <t>340</t>
  </si>
  <si>
    <t>7391</t>
  </si>
  <si>
    <t>Витрати на інкасацію та перевезення цінностей</t>
  </si>
  <si>
    <t>341</t>
  </si>
  <si>
    <t>7395</t>
  </si>
  <si>
    <t>Витрати на лiзинг (оренду)</t>
  </si>
  <si>
    <t>342</t>
  </si>
  <si>
    <t>7396</t>
  </si>
  <si>
    <t>Витрати за отриманими консультаційними послугами фінансового характеру</t>
  </si>
  <si>
    <t>343</t>
  </si>
  <si>
    <t>7399</t>
  </si>
  <si>
    <t>Iнші операційні витрати</t>
  </si>
  <si>
    <t>Усього за групою 739</t>
  </si>
  <si>
    <t>Iншi операцiйнi витрати</t>
  </si>
  <si>
    <t>344</t>
  </si>
  <si>
    <t>Усього за розділом 73</t>
  </si>
  <si>
    <t>346</t>
  </si>
  <si>
    <t>7400</t>
  </si>
  <si>
    <t>Основна і додаткова заробітна плата</t>
  </si>
  <si>
    <t>347</t>
  </si>
  <si>
    <t>7401</t>
  </si>
  <si>
    <t>Єдиний внесок на загальнообов'язкове державне соціальне страхування</t>
  </si>
  <si>
    <t>348</t>
  </si>
  <si>
    <t>7409</t>
  </si>
  <si>
    <t>Iнші витрати на утримання персоналу</t>
  </si>
  <si>
    <t>Усього за групою 740</t>
  </si>
  <si>
    <t>Витрати на утримання персоналу</t>
  </si>
  <si>
    <t>350</t>
  </si>
  <si>
    <t>7411</t>
  </si>
  <si>
    <t>Податок на землю</t>
  </si>
  <si>
    <t>351</t>
  </si>
  <si>
    <t>7418</t>
  </si>
  <si>
    <t>Вiдрахування до Фонду гарантування вкладiв фiзичних осiб</t>
  </si>
  <si>
    <t>Усього за групою 741</t>
  </si>
  <si>
    <t>Сплата податкiв та iнших обов'язкових платежiв, крiм податку на прибуток</t>
  </si>
  <si>
    <t>353</t>
  </si>
  <si>
    <t>7420</t>
  </si>
  <si>
    <t>Витрати на утримання власних основних засобiв i нематерiальних активiв</t>
  </si>
  <si>
    <t>354</t>
  </si>
  <si>
    <t>7421</t>
  </si>
  <si>
    <t>Витрати на утримання необоротних активiв, що отриманi в лiзинг (оренду)</t>
  </si>
  <si>
    <t>355</t>
  </si>
  <si>
    <t>7423</t>
  </si>
  <si>
    <t>Амортизація</t>
  </si>
  <si>
    <t>356</t>
  </si>
  <si>
    <t>7424</t>
  </si>
  <si>
    <t>Амортизація активів з права користування</t>
  </si>
  <si>
    <t>Усього за групою 742</t>
  </si>
  <si>
    <t>Витрати на утримання основних засобiв i нематерiальних активiв</t>
  </si>
  <si>
    <t>358</t>
  </si>
  <si>
    <t>7430</t>
  </si>
  <si>
    <t>Витрати на комунальні послуги</t>
  </si>
  <si>
    <t>359</t>
  </si>
  <si>
    <t>7431</t>
  </si>
  <si>
    <t>Господарські витрати</t>
  </si>
  <si>
    <t>360</t>
  </si>
  <si>
    <t>7432</t>
  </si>
  <si>
    <t>Витрати на охорону</t>
  </si>
  <si>
    <t>361</t>
  </si>
  <si>
    <t>7433</t>
  </si>
  <si>
    <t>Iншi експлуатацiйнi витрати</t>
  </si>
  <si>
    <t>Усього за групою 743</t>
  </si>
  <si>
    <t>Iншi експлуатацiйнi та господарські витрати</t>
  </si>
  <si>
    <t>363</t>
  </si>
  <si>
    <t>7450</t>
  </si>
  <si>
    <t>Поштово-телефонні витрати</t>
  </si>
  <si>
    <t>364</t>
  </si>
  <si>
    <t>7452</t>
  </si>
  <si>
    <t>Витрати на відрядження</t>
  </si>
  <si>
    <t>365</t>
  </si>
  <si>
    <t>7454</t>
  </si>
  <si>
    <t>Представницькі витрати</t>
  </si>
  <si>
    <t>366</t>
  </si>
  <si>
    <t>7455</t>
  </si>
  <si>
    <t>Витрати на маркетинг і рекламу </t>
  </si>
  <si>
    <t>367</t>
  </si>
  <si>
    <t>7456</t>
  </si>
  <si>
    <t>Спонсорство та доброчинність</t>
  </si>
  <si>
    <t>368</t>
  </si>
  <si>
    <t>7457</t>
  </si>
  <si>
    <t>Iнші адміністративні витрати</t>
  </si>
  <si>
    <t>Усього за групою 745</t>
  </si>
  <si>
    <t>370</t>
  </si>
  <si>
    <t>7499</t>
  </si>
  <si>
    <t>Iнші витрати</t>
  </si>
  <si>
    <t>Усього за групою 749</t>
  </si>
  <si>
    <t>371</t>
  </si>
  <si>
    <t>Усього за розділом 74</t>
  </si>
  <si>
    <t>Загальні адміністративні витрати</t>
  </si>
  <si>
    <t>373</t>
  </si>
  <si>
    <t>7500</t>
  </si>
  <si>
    <t>Комісійні витрати на розрахунково-касове обслуговування</t>
  </si>
  <si>
    <t>374</t>
  </si>
  <si>
    <t>7501</t>
  </si>
  <si>
    <t>Комісійні витрати на кредитне обслуговування</t>
  </si>
  <si>
    <t>375</t>
  </si>
  <si>
    <t>7503</t>
  </si>
  <si>
    <t>Комісійні витрати за операціями з цінними паперами</t>
  </si>
  <si>
    <t>376</t>
  </si>
  <si>
    <t>7509</t>
  </si>
  <si>
    <t>Інші комісійні витрати</t>
  </si>
  <si>
    <t>Усього за групою 750</t>
  </si>
  <si>
    <t>Комісійні витрати</t>
  </si>
  <si>
    <t>377</t>
  </si>
  <si>
    <t>Усього за розділом 75</t>
  </si>
  <si>
    <t>379</t>
  </si>
  <si>
    <t>7701</t>
  </si>
  <si>
    <t>Відрахування в резерви під заборгованість інших банків</t>
  </si>
  <si>
    <t>380</t>
  </si>
  <si>
    <t>381</t>
  </si>
  <si>
    <t>7702</t>
  </si>
  <si>
    <t>Відрахування в резерви під заборгованість за наданими кредитами клієнтам</t>
  </si>
  <si>
    <t>382</t>
  </si>
  <si>
    <t>383</t>
  </si>
  <si>
    <t>7705</t>
  </si>
  <si>
    <t>Відрахування в резерви за нефінансовою дебіторською заборгованістю банку</t>
  </si>
  <si>
    <t>384</t>
  </si>
  <si>
    <t>7707</t>
  </si>
  <si>
    <t>Відрахування в резерви за фінансовою дебіторською заборгованістю банку</t>
  </si>
  <si>
    <t>385</t>
  </si>
  <si>
    <t>Усього за групою 770</t>
  </si>
  <si>
    <t>Вiдрахування в резерви</t>
  </si>
  <si>
    <t>386</t>
  </si>
  <si>
    <t>Усього за розділом 77</t>
  </si>
  <si>
    <t>388</t>
  </si>
  <si>
    <t>7900</t>
  </si>
  <si>
    <t>Податок на прибуток</t>
  </si>
  <si>
    <t>Усього за групою 790</t>
  </si>
  <si>
    <t>389</t>
  </si>
  <si>
    <t>Усього за розділом 79</t>
  </si>
  <si>
    <t>390</t>
  </si>
  <si>
    <t>Усього за класом 7</t>
  </si>
  <si>
    <t>Витрати</t>
  </si>
  <si>
    <t>ВИТРАТИ усього</t>
  </si>
  <si>
    <t>Результат поточного року (доходи мінус витрати) усього</t>
  </si>
  <si>
    <t>ПОЗАБАЛАНСОВI РАХУНКИ</t>
  </si>
  <si>
    <t>Позабалансовi А</t>
  </si>
  <si>
    <t>Позабалансовi 90-98 А</t>
  </si>
  <si>
    <t>Клас 9</t>
  </si>
  <si>
    <t>394</t>
  </si>
  <si>
    <t>9000</t>
  </si>
  <si>
    <t>Надані гарантії</t>
  </si>
  <si>
    <t>Усього за групою 900</t>
  </si>
  <si>
    <t>Надані гарантії, поручительства, акредитиви та акцепти</t>
  </si>
  <si>
    <t>395</t>
  </si>
  <si>
    <t>Усього за розділом 90</t>
  </si>
  <si>
    <t>Зобов'язання i вимоги за всiма видами гарантiй</t>
  </si>
  <si>
    <t>397</t>
  </si>
  <si>
    <t>9129</t>
  </si>
  <si>
    <t>Iнші зобов'язання з кредитування, що надані клієнтам</t>
  </si>
  <si>
    <t>Усього за групою 912</t>
  </si>
  <si>
    <t>Зобов'язання з кредитування, що наданi клiєнтам</t>
  </si>
  <si>
    <t>398</t>
  </si>
  <si>
    <t>Усього за розділом 91</t>
  </si>
  <si>
    <t>Зобов'язання з кредитування, що наданi та отриманi</t>
  </si>
  <si>
    <t>400</t>
  </si>
  <si>
    <t>9200</t>
  </si>
  <si>
    <t>Валюта та банківські метали до отримання за операціями спот</t>
  </si>
  <si>
    <t>401</t>
  </si>
  <si>
    <t>9208</t>
  </si>
  <si>
    <t>Вимоги щодо отримання валюти за валютними своп-контрактами</t>
  </si>
  <si>
    <t>Усього за групою 920</t>
  </si>
  <si>
    <t>Валюта та банківські метали до отримання</t>
  </si>
  <si>
    <t>402</t>
  </si>
  <si>
    <t>Усього за розділом 92</t>
  </si>
  <si>
    <t>Зобов'язання і вимоги за операцiями з валютою та банкiвськими металами</t>
  </si>
  <si>
    <t>404</t>
  </si>
  <si>
    <t>9500</t>
  </si>
  <si>
    <t>Отримана застава</t>
  </si>
  <si>
    <t>Усього за групою 950</t>
  </si>
  <si>
    <t>406</t>
  </si>
  <si>
    <t>9520</t>
  </si>
  <si>
    <t>Земельні ділянки</t>
  </si>
  <si>
    <t>407</t>
  </si>
  <si>
    <t>9521</t>
  </si>
  <si>
    <t>Нерухоме майно житлового призначення</t>
  </si>
  <si>
    <t>408</t>
  </si>
  <si>
    <t>9523</t>
  </si>
  <si>
    <t>Iнші об'єкти нерухомого майна</t>
  </si>
  <si>
    <t>Усього за групою 952</t>
  </si>
  <si>
    <t>Iпотека</t>
  </si>
  <si>
    <t>409</t>
  </si>
  <si>
    <t>Усього за розділом 95</t>
  </si>
  <si>
    <t>Iншi зобов'язання i вимоги</t>
  </si>
  <si>
    <t>411</t>
  </si>
  <si>
    <t>9601</t>
  </si>
  <si>
    <t>Списана за рахунок спеціальних резервів заборгованість за нарахованими доходами за операціями з клієнтами</t>
  </si>
  <si>
    <t>Усього за групою 960</t>
  </si>
  <si>
    <t>Hе сплаченi в строк доходи</t>
  </si>
  <si>
    <t>413</t>
  </si>
  <si>
    <t>9611</t>
  </si>
  <si>
    <t>Списана у збиток заборгованість за кредитними операціями</t>
  </si>
  <si>
    <t>Усього за групою 961</t>
  </si>
  <si>
    <t>Списана у збиток заборгованість за активами</t>
  </si>
  <si>
    <t>414</t>
  </si>
  <si>
    <t>Усього за розділом 96</t>
  </si>
  <si>
    <t>Списана заборгованiсть та кошти до повернення</t>
  </si>
  <si>
    <t>416</t>
  </si>
  <si>
    <t>9809</t>
  </si>
  <si>
    <t>Iнші документи за розрахунковими операціями клієнтів</t>
  </si>
  <si>
    <t>Усього за групою 980</t>
  </si>
  <si>
    <t>Документи за розрахунковими операцiями</t>
  </si>
  <si>
    <t>418</t>
  </si>
  <si>
    <t>9811</t>
  </si>
  <si>
    <t>Отримані дозволи на випуск цінних паперів</t>
  </si>
  <si>
    <t>419</t>
  </si>
  <si>
    <t>9819</t>
  </si>
  <si>
    <t>Iнші цінності і документи</t>
  </si>
  <si>
    <t>Усього за групою 981</t>
  </si>
  <si>
    <t>Iншi цiнностi i документи</t>
  </si>
  <si>
    <t>421</t>
  </si>
  <si>
    <t>9820</t>
  </si>
  <si>
    <t>Бланки цінних паперів</t>
  </si>
  <si>
    <t>422</t>
  </si>
  <si>
    <t>9821</t>
  </si>
  <si>
    <t>Бланки суворого обліку</t>
  </si>
  <si>
    <t>Усього за групою 982</t>
  </si>
  <si>
    <t>Бланки цiнних паперiв та бланки суворого обліку</t>
  </si>
  <si>
    <t>424</t>
  </si>
  <si>
    <t>9830</t>
  </si>
  <si>
    <t>Документи і цінності, прийняті на інкасо</t>
  </si>
  <si>
    <t>425</t>
  </si>
  <si>
    <t>9831</t>
  </si>
  <si>
    <t>Документи і цінності, вiдправленi на інкасо</t>
  </si>
  <si>
    <t>Усього за групою 983</t>
  </si>
  <si>
    <t>Документи i цiнностi, прийнятi та вiдправленi на iнкасо</t>
  </si>
  <si>
    <t>427</t>
  </si>
  <si>
    <t>9892</t>
  </si>
  <si>
    <t>Бланки суворого обліку в підзвіті</t>
  </si>
  <si>
    <t>428</t>
  </si>
  <si>
    <t>9898</t>
  </si>
  <si>
    <t>Iнші цінності та документи в підзвіті</t>
  </si>
  <si>
    <t>Усього за групою 989</t>
  </si>
  <si>
    <t>Документи та цiнностi в пiдзвiтi та в дорозi</t>
  </si>
  <si>
    <t>429</t>
  </si>
  <si>
    <t>Усього за розділом 98</t>
  </si>
  <si>
    <t>Облiк інших цiнностей та документiв</t>
  </si>
  <si>
    <t>430</t>
  </si>
  <si>
    <t>Усього за класом 9</t>
  </si>
  <si>
    <t>Позабалансовi рахунки</t>
  </si>
  <si>
    <t>Позабалансовi 90-98 А усього</t>
  </si>
  <si>
    <t>Позабалансовi контрахунки А</t>
  </si>
  <si>
    <t>433</t>
  </si>
  <si>
    <t>9900</t>
  </si>
  <si>
    <t>Контррахунки для рахункiв роздiлiв 90-95</t>
  </si>
  <si>
    <t>Усього за групою 990</t>
  </si>
  <si>
    <t>435</t>
  </si>
  <si>
    <t>9910</t>
  </si>
  <si>
    <t>Контррахунки для рахункiв роздiлiв 96-98</t>
  </si>
  <si>
    <t>Усього за групою 991</t>
  </si>
  <si>
    <t>437</t>
  </si>
  <si>
    <t>9920</t>
  </si>
  <si>
    <t>Позабалансова позицiя банку за iноземною валютою та банкiвськими металами</t>
  </si>
  <si>
    <t>Усього за групою 992</t>
  </si>
  <si>
    <t>438</t>
  </si>
  <si>
    <t>Усього за розділом 99</t>
  </si>
  <si>
    <t>Контррахунки та позабалансова позиція банку</t>
  </si>
  <si>
    <t>439</t>
  </si>
  <si>
    <t>412</t>
  </si>
  <si>
    <t>Позабалансовi контрахунки А усього</t>
  </si>
  <si>
    <t>Позабалансовi А усього</t>
  </si>
  <si>
    <t>Позабалансовi П</t>
  </si>
  <si>
    <t>Позабалансовi 90-98 П</t>
  </si>
  <si>
    <t>443</t>
  </si>
  <si>
    <t>9031</t>
  </si>
  <si>
    <t>Отримані гарантії</t>
  </si>
  <si>
    <t>Усього за групою 903</t>
  </si>
  <si>
    <t>Отримані гарантiї</t>
  </si>
  <si>
    <t>444</t>
  </si>
  <si>
    <t>446</t>
  </si>
  <si>
    <t>9110</t>
  </si>
  <si>
    <t>Зобов'язання з кредитування, що отримані від банків</t>
  </si>
  <si>
    <t>447</t>
  </si>
  <si>
    <t>9111</t>
  </si>
  <si>
    <t>Зобов'язання з кредитування, що отримані від міжнародних та інших фінансових організацій</t>
  </si>
  <si>
    <t>Усього за групою 911</t>
  </si>
  <si>
    <t>Зобов'язання з кредитування, що отримані вiд банкiв</t>
  </si>
  <si>
    <t>448</t>
  </si>
  <si>
    <t>450</t>
  </si>
  <si>
    <t>9210</t>
  </si>
  <si>
    <t>Валюта та банківські метали до відправлення за операціями спот</t>
  </si>
  <si>
    <t>451</t>
  </si>
  <si>
    <t>9218</t>
  </si>
  <si>
    <t>Зобов'язання щодо відправлення валюти за валютними своп-контрактами</t>
  </si>
  <si>
    <t>Усього за групою 921</t>
  </si>
  <si>
    <t>Валюта та банківські метали до вiдправлення</t>
  </si>
  <si>
    <t>452</t>
  </si>
  <si>
    <t>454</t>
  </si>
  <si>
    <t>9510</t>
  </si>
  <si>
    <t>Надана застава</t>
  </si>
  <si>
    <t>Усього за групою 951</t>
  </si>
  <si>
    <t>Hадана застава</t>
  </si>
  <si>
    <t>455</t>
  </si>
  <si>
    <t>456</t>
  </si>
  <si>
    <t>Позабалансовi 90-98 П усього</t>
  </si>
  <si>
    <t>Позабалансовi контрахунки П</t>
  </si>
  <si>
    <t>459</t>
  </si>
  <si>
    <t>461</t>
  </si>
  <si>
    <t>463</t>
  </si>
  <si>
    <t>464</t>
  </si>
  <si>
    <t>465</t>
  </si>
  <si>
    <t>Позабалансовi контрахунки П усього</t>
  </si>
  <si>
    <t>Позабалансовi П усього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</si>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</sst>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3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Arial"/>
    </font>
    <font>
      <b/>
      <u/>
      <sz val="10"/>
      <color indexed="8"/>
      <name val="Arial"/>
    </font>
    <font>
      <b/>
      <sz val="11"/>
      <color indexed="8"/>
      <name val="Arial"/>
    </font>
    <font>
      <b/>
      <sz val="12"/>
      <color indexed="8"/>
      <name val="Arial"/>
    </font>
    <font>
      <b/>
      <sz val="8"/>
      <color indexed="8"/>
      <name val="Arial"/>
    </font>
    <font>
      <sz val="10"/>
      <color indexed="8"/>
      <name val="Arial"/>
    </font>
    <font>
      <sz val="8"/>
      <color indexed="8"/>
      <name val="Arial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7">
    <xf numFmtId="0" fontId="0" fillId="0" borderId="0" xfId="0"/>
    <xf numFmtId="0" fontId="24" fillId="0" borderId="10" xfId="0" applyNumberFormat="1" applyFont="1" applyFill="1" applyBorder="1" applyAlignment="1" applyProtection="1">
      <alignment horizontal="right" vertic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164" fontId="24" fillId="0" borderId="10" xfId="0" applyNumberFormat="1" applyFont="1" applyFill="1" applyBorder="1" applyAlignment="1" applyProtection="1">
      <alignment horizontal="right" vertical="center" wrapText="1"/>
    </xf>
    <xf numFmtId="164" fontId="24" fillId="0" borderId="15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21" fillId="0" borderId="10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</xf>
    <xf numFmtId="164" fontId="24" fillId="0" borderId="31" xfId="0" applyNumberFormat="1" applyFont="1" applyFill="1" applyBorder="1" applyAlignment="1" applyProtection="1">
      <alignment horizontal="right" vertical="center" wrapText="1"/>
    </xf>
    <xf numFmtId="164" fontId="24" fillId="0" borderId="14" xfId="0" applyNumberFormat="1" applyFont="1" applyFill="1" applyBorder="1" applyAlignment="1" applyProtection="1">
      <alignment horizontal="right" vertical="center" wrapText="1"/>
    </xf>
    <xf numFmtId="0" fontId="28" fillId="0" borderId="10" xfId="0" applyNumberFormat="1" applyFont="1" applyFill="1" applyBorder="1" applyAlignment="1" applyProtection="1">
      <alignment horizontal="right" vertical="center" wrapText="1"/>
    </xf>
    <xf numFmtId="0" fontId="29" fillId="0" borderId="10" xfId="0" applyNumberFormat="1" applyFont="1" applyFill="1" applyBorder="1" applyAlignment="1" applyProtection="1">
      <alignment horizontal="left" vertical="center" wrapText="1"/>
    </xf>
    <xf numFmtId="0" fontId="28" fillId="0" borderId="10" xfId="0" applyNumberFormat="1" applyFont="1" applyFill="1" applyBorder="1" applyAlignment="1" applyProtection="1">
      <alignment horizontal="left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</xf>
    <xf numFmtId="164" fontId="28" fillId="0" borderId="10" xfId="0" applyNumberFormat="1" applyFont="1" applyFill="1" applyBorder="1" applyAlignment="1" applyProtection="1">
      <alignment horizontal="right" vertical="center" wrapText="1"/>
    </xf>
    <xf numFmtId="164" fontId="28" fillId="0" borderId="15" xfId="0" applyNumberFormat="1" applyFont="1" applyFill="1" applyBorder="1" applyAlignment="1" applyProtection="1">
      <alignment horizontal="right" vertical="center" wrapText="1"/>
    </xf>
    <xf numFmtId="0" fontId="27" fillId="0" borderId="0" xfId="0" applyFont="1" applyFill="1"/>
    <xf numFmtId="164" fontId="0" fillId="0" borderId="0" xfId="0" applyNumberFormat="1" applyFill="1"/>
    <xf numFmtId="0" fontId="24" fillId="0" borderId="0" xfId="0" applyNumberFormat="1" applyFont="1" applyFill="1" applyBorder="1" applyAlignment="1" applyProtection="1">
      <alignment horizontal="right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Border="1" applyAlignment="1" applyProtection="1">
      <alignment horizontal="right"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</xf>
    <xf numFmtId="0" fontId="24" fillId="0" borderId="18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left" vertical="top" wrapText="1"/>
    </xf>
    <xf numFmtId="0" fontId="18" fillId="0" borderId="11" xfId="0" applyNumberFormat="1" applyFont="1" applyFill="1" applyBorder="1" applyAlignment="1" applyProtection="1">
      <alignment horizontal="left" vertical="top" wrapText="1"/>
    </xf>
    <xf numFmtId="0" fontId="18" fillId="0" borderId="32" xfId="0" applyNumberFormat="1" applyFont="1" applyFill="1" applyBorder="1" applyAlignment="1" applyProtection="1">
      <alignment horizontal="left" vertical="top" wrapText="1"/>
    </xf>
    <xf numFmtId="0" fontId="18" fillId="0" borderId="40" xfId="0" applyNumberFormat="1" applyFont="1" applyFill="1" applyBorder="1" applyAlignment="1" applyProtection="1">
      <alignment horizontal="left" vertical="top" wrapText="1"/>
    </xf>
    <xf numFmtId="0" fontId="18" fillId="0" borderId="27" xfId="0" applyNumberFormat="1" applyFont="1" applyFill="1" applyBorder="1" applyAlignment="1" applyProtection="1">
      <alignment horizontal="left" vertical="top" wrapText="1"/>
    </xf>
    <xf numFmtId="0" fontId="18" fillId="0" borderId="41" xfId="0" applyNumberFormat="1" applyFont="1" applyFill="1" applyBorder="1" applyAlignment="1" applyProtection="1">
      <alignment horizontal="left" vertical="top" wrapText="1"/>
    </xf>
    <xf numFmtId="0" fontId="19" fillId="0" borderId="28" xfId="0" applyNumberFormat="1" applyFont="1" applyFill="1" applyBorder="1" applyAlignment="1" applyProtection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left" vertical="center" wrapText="1"/>
    </xf>
    <xf numFmtId="0" fontId="19" fillId="0" borderId="29" xfId="0" applyNumberFormat="1" applyFont="1" applyFill="1" applyBorder="1" applyAlignment="1" applyProtection="1">
      <alignment horizontal="left" vertical="center" wrapText="1"/>
    </xf>
    <xf numFmtId="0" fontId="18" fillId="0" borderId="35" xfId="0" applyNumberFormat="1" applyFont="1" applyFill="1" applyBorder="1" applyAlignment="1" applyProtection="1">
      <alignment horizontal="left" vertical="top" wrapText="1"/>
    </xf>
    <xf numFmtId="0" fontId="18" fillId="0" borderId="37" xfId="0" applyNumberFormat="1" applyFont="1" applyFill="1" applyBorder="1" applyAlignment="1" applyProtection="1">
      <alignment horizontal="left" vertical="top" wrapText="1"/>
    </xf>
    <xf numFmtId="0" fontId="18" fillId="0" borderId="36" xfId="0" applyNumberFormat="1" applyFont="1" applyFill="1" applyBorder="1" applyAlignment="1" applyProtection="1">
      <alignment horizontal="left" vertical="top" wrapText="1"/>
    </xf>
    <xf numFmtId="0" fontId="20" fillId="0" borderId="21" xfId="0" applyNumberFormat="1" applyFont="1" applyFill="1" applyBorder="1" applyAlignment="1" applyProtection="1">
      <alignment horizontal="left" vertical="top" wrapText="1"/>
    </xf>
    <xf numFmtId="0" fontId="20" fillId="0" borderId="23" xfId="0" applyNumberFormat="1" applyFont="1" applyFill="1" applyBorder="1" applyAlignment="1" applyProtection="1">
      <alignment horizontal="left" vertical="top" wrapText="1"/>
    </xf>
    <xf numFmtId="0" fontId="20" fillId="0" borderId="22" xfId="0" applyNumberFormat="1" applyFont="1" applyFill="1" applyBorder="1" applyAlignment="1" applyProtection="1">
      <alignment horizontal="left" vertical="top" wrapText="1"/>
    </xf>
    <xf numFmtId="0" fontId="20" fillId="0" borderId="38" xfId="0" applyNumberFormat="1" applyFont="1" applyFill="1" applyBorder="1" applyAlignment="1" applyProtection="1">
      <alignment horizontal="left" vertical="top" wrapText="1"/>
    </xf>
    <xf numFmtId="0" fontId="20" fillId="0" borderId="34" xfId="0" applyNumberFormat="1" applyFont="1" applyFill="1" applyBorder="1" applyAlignment="1" applyProtection="1">
      <alignment horizontal="left" vertical="top" wrapText="1"/>
    </xf>
    <xf numFmtId="0" fontId="20" fillId="0" borderId="39" xfId="0" applyNumberFormat="1" applyFont="1" applyFill="1" applyBorder="1" applyAlignment="1" applyProtection="1">
      <alignment horizontal="left" vertical="top" wrapText="1"/>
    </xf>
    <xf numFmtId="0" fontId="20" fillId="0" borderId="42" xfId="0" applyNumberFormat="1" applyFont="1" applyFill="1" applyBorder="1" applyAlignment="1" applyProtection="1">
      <alignment horizontal="left" vertical="top" wrapText="1"/>
    </xf>
    <xf numFmtId="0" fontId="20" fillId="0" borderId="44" xfId="0" applyNumberFormat="1" applyFont="1" applyFill="1" applyBorder="1" applyAlignment="1" applyProtection="1">
      <alignment horizontal="left" vertical="top" wrapText="1"/>
    </xf>
    <xf numFmtId="0" fontId="20" fillId="0" borderId="43" xfId="0" applyNumberFormat="1" applyFont="1" applyFill="1" applyBorder="1" applyAlignment="1" applyProtection="1">
      <alignment horizontal="left" vertical="top" wrapText="1"/>
    </xf>
    <xf numFmtId="0" fontId="21" fillId="0" borderId="28" xfId="0" applyNumberFormat="1" applyFont="1" applyFill="1" applyBorder="1" applyAlignment="1" applyProtection="1">
      <alignment horizontal="left" vertical="top" wrapText="1"/>
    </xf>
    <xf numFmtId="0" fontId="21" fillId="0" borderId="30" xfId="0" applyNumberFormat="1" applyFont="1" applyFill="1" applyBorder="1" applyAlignment="1" applyProtection="1">
      <alignment horizontal="left" vertical="top" wrapText="1"/>
    </xf>
    <xf numFmtId="0" fontId="21" fillId="0" borderId="29" xfId="0" applyNumberFormat="1" applyFont="1" applyFill="1" applyBorder="1" applyAlignment="1" applyProtection="1">
      <alignment horizontal="left" vertical="top" wrapText="1"/>
    </xf>
    <xf numFmtId="0" fontId="20" fillId="0" borderId="25" xfId="0" applyNumberFormat="1" applyFont="1" applyFill="1" applyBorder="1" applyAlignment="1" applyProtection="1">
      <alignment horizontal="left" vertical="top" wrapText="1"/>
    </xf>
    <xf numFmtId="0" fontId="20" fillId="0" borderId="27" xfId="0" applyNumberFormat="1" applyFont="1" applyFill="1" applyBorder="1" applyAlignment="1" applyProtection="1">
      <alignment horizontal="left" vertical="top" wrapText="1"/>
    </xf>
    <xf numFmtId="0" fontId="20" fillId="0" borderId="26" xfId="0" applyNumberFormat="1" applyFont="1" applyFill="1" applyBorder="1" applyAlignment="1" applyProtection="1">
      <alignment horizontal="left" vertical="top" wrapText="1"/>
    </xf>
    <xf numFmtId="0" fontId="19" fillId="0" borderId="21" xfId="0" applyNumberFormat="1" applyFont="1" applyFill="1" applyBorder="1" applyAlignment="1" applyProtection="1">
      <alignment horizontal="left" vertical="center" wrapText="1"/>
    </xf>
    <xf numFmtId="0" fontId="19" fillId="0" borderId="23" xfId="0" applyNumberFormat="1" applyFont="1" applyFill="1" applyBorder="1" applyAlignment="1" applyProtection="1">
      <alignment horizontal="left" vertical="center" wrapText="1"/>
    </xf>
    <xf numFmtId="0" fontId="19" fillId="0" borderId="22" xfId="0" applyNumberFormat="1" applyFont="1" applyFill="1" applyBorder="1" applyAlignment="1" applyProtection="1">
      <alignment horizontal="left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27" xfId="0" applyNumberFormat="1" applyFont="1" applyFill="1" applyBorder="1" applyAlignment="1" applyProtection="1">
      <alignment horizontal="left" vertical="center" wrapText="1"/>
    </xf>
    <xf numFmtId="0" fontId="19" fillId="0" borderId="26" xfId="0" applyNumberFormat="1" applyFont="1" applyFill="1" applyBorder="1" applyAlignment="1" applyProtection="1">
      <alignment horizontal="left" vertical="center" wrapText="1"/>
    </xf>
    <xf numFmtId="0" fontId="20" fillId="0" borderId="28" xfId="0" applyNumberFormat="1" applyFont="1" applyFill="1" applyBorder="1" applyAlignment="1" applyProtection="1">
      <alignment horizontal="left" vertical="top" wrapText="1"/>
    </xf>
    <xf numFmtId="0" fontId="20" fillId="0" borderId="30" xfId="0" applyNumberFormat="1" applyFont="1" applyFill="1" applyBorder="1" applyAlignment="1" applyProtection="1">
      <alignment horizontal="left" vertical="top" wrapText="1"/>
    </xf>
    <xf numFmtId="0" fontId="20" fillId="0" borderId="29" xfId="0" applyNumberFormat="1" applyFont="1" applyFill="1" applyBorder="1" applyAlignment="1" applyProtection="1">
      <alignment horizontal="left" vertical="top" wrapText="1"/>
    </xf>
    <xf numFmtId="0" fontId="18" fillId="0" borderId="13" xfId="0" applyNumberFormat="1" applyFont="1" applyFill="1" applyBorder="1" applyAlignment="1" applyProtection="1">
      <alignment horizontal="left" vertical="top" wrapText="1"/>
    </xf>
    <xf numFmtId="0" fontId="18" fillId="0" borderId="34" xfId="0" applyNumberFormat="1" applyFont="1" applyFill="1" applyBorder="1" applyAlignment="1" applyProtection="1">
      <alignment horizontal="left" vertical="top" wrapText="1"/>
    </xf>
    <xf numFmtId="0" fontId="18" fillId="0" borderId="33" xfId="0" applyNumberFormat="1" applyFont="1" applyFill="1" applyBorder="1" applyAlignment="1" applyProtection="1">
      <alignment horizontal="left" vertical="top" wrapText="1"/>
    </xf>
    <xf numFmtId="0" fontId="20" fillId="0" borderId="2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0" fontId="20" fillId="0" borderId="24" xfId="0" applyNumberFormat="1" applyFont="1" applyFill="1" applyBorder="1" applyAlignment="1" applyProtection="1">
      <alignment horizontal="left" vertical="top" wrapText="1"/>
    </xf>
    <xf numFmtId="0" fontId="22" fillId="0" borderId="14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0" fontId="22" fillId="0" borderId="19" xfId="0" applyNumberFormat="1" applyFont="1" applyFill="1" applyBorder="1" applyAlignment="1" applyProtection="1">
      <alignment horizontal="center" vertical="center" wrapText="1"/>
    </xf>
    <xf numFmtId="0" fontId="22" fillId="0" borderId="18" xfId="0" applyNumberFormat="1" applyFont="1" applyFill="1" applyBorder="1" applyAlignment="1" applyProtection="1">
      <alignment horizontal="center" vertical="center" wrapText="1"/>
    </xf>
    <xf numFmtId="0" fontId="21" fillId="0" borderId="21" xfId="0" applyNumberFormat="1" applyFont="1" applyFill="1" applyBorder="1" applyAlignment="1" applyProtection="1">
      <alignment horizontal="left" vertical="top" wrapText="1"/>
    </xf>
    <xf numFmtId="0" fontId="21" fillId="0" borderId="23" xfId="0" applyNumberFormat="1" applyFont="1" applyFill="1" applyBorder="1" applyAlignment="1" applyProtection="1">
      <alignment horizontal="left" vertical="top" wrapText="1"/>
    </xf>
    <xf numFmtId="0" fontId="21" fillId="0" borderId="22" xfId="0" applyNumberFormat="1" applyFont="1" applyFill="1" applyBorder="1" applyAlignment="1" applyProtection="1">
      <alignment horizontal="left" vertical="top" wrapText="1"/>
    </xf>
    <xf numFmtId="0" fontId="23" fillId="0" borderId="0" xfId="0" applyNumberFormat="1" applyFont="1" applyFill="1" applyBorder="1" applyAlignment="1" applyProtection="1">
      <alignment horizontal="left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3" fillId="0" borderId="0" xfId="0" applyNumberFormat="1" applyFont="1" applyFill="1" applyBorder="1" applyAlignment="1" applyProtection="1">
      <alignment horizontal="righ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22" fillId="0" borderId="17" xfId="0" applyNumberFormat="1" applyFont="1" applyFill="1" applyBorder="1" applyAlignment="1" applyProtection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</xf>
  </cellXfs>
  <cellStyles count="42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08"/>
  <sheetViews>
    <sheetView tabSelected="1" topLeftCell="B1" zoomScale="90" zoomScaleNormal="90" workbookViewId="0">
      <selection activeCell="O21" sqref="O21"/>
    </sheetView>
  </sheetViews>
  <sheetFormatPr defaultRowHeight="15" customHeight="1" x14ac:dyDescent="0.25"/>
  <cols>
    <col min="1" max="1" width="5.28515625" style="7" customWidth="1"/>
    <col min="2" max="2" width="31.42578125" style="7" customWidth="1"/>
    <col min="3" max="3" width="39.28515625" style="7" customWidth="1"/>
    <col min="4" max="4" width="7.85546875" style="7" customWidth="1"/>
    <col min="5" max="6" width="15.7109375" style="7" customWidth="1"/>
    <col min="7" max="7" width="15.5703125" style="7" customWidth="1"/>
    <col min="8" max="9" width="15.7109375" style="7" customWidth="1"/>
    <col min="10" max="10" width="16.140625" style="7" customWidth="1"/>
    <col min="11" max="12" width="15.7109375" style="7" customWidth="1"/>
    <col min="13" max="13" width="15" style="7" customWidth="1"/>
    <col min="14" max="16383" width="9.140625" style="7"/>
    <col min="16384" max="16384" width="13.140625" style="7" bestFit="1" customWidth="1"/>
  </cols>
  <sheetData>
    <row r="1" spans="1:13" ht="54.95" customHeight="1" x14ac:dyDescent="0.25">
      <c r="L1" s="79" t="s">
        <v>0</v>
      </c>
      <c r="M1" s="79"/>
    </row>
    <row r="2" spans="1:13" ht="13.7" customHeight="1" x14ac:dyDescent="0.2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79"/>
      <c r="M2" s="79"/>
    </row>
    <row r="3" spans="1:13" ht="13.7" customHeight="1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1" t="s">
        <v>2</v>
      </c>
      <c r="M3" s="81"/>
    </row>
    <row r="4" spans="1:13" ht="13.7" customHeight="1" x14ac:dyDescent="0.25">
      <c r="A4" s="82" t="s">
        <v>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1"/>
      <c r="M4" s="81"/>
    </row>
    <row r="5" spans="1:13" ht="13.7" customHeight="1" x14ac:dyDescent="0.25">
      <c r="A5" s="83" t="s">
        <v>4</v>
      </c>
      <c r="B5" s="83" t="s">
        <v>5</v>
      </c>
      <c r="C5" s="83" t="s">
        <v>6</v>
      </c>
      <c r="D5" s="83" t="s">
        <v>7</v>
      </c>
      <c r="E5" s="84" t="s">
        <v>8</v>
      </c>
      <c r="F5" s="85"/>
      <c r="G5" s="85"/>
      <c r="H5" s="85"/>
      <c r="I5" s="85"/>
      <c r="J5" s="86"/>
      <c r="K5" s="85" t="s">
        <v>9</v>
      </c>
      <c r="L5" s="85"/>
      <c r="M5" s="86"/>
    </row>
    <row r="6" spans="1:13" ht="13.7" customHeight="1" x14ac:dyDescent="0.25">
      <c r="A6" s="71"/>
      <c r="B6" s="71"/>
      <c r="C6" s="71"/>
      <c r="D6" s="71"/>
      <c r="E6" s="71" t="s">
        <v>10</v>
      </c>
      <c r="F6" s="72"/>
      <c r="G6" s="72"/>
      <c r="H6" s="71" t="s">
        <v>11</v>
      </c>
      <c r="I6" s="72"/>
      <c r="J6" s="72"/>
      <c r="K6" s="71" t="s">
        <v>12</v>
      </c>
      <c r="L6" s="71" t="s">
        <v>13</v>
      </c>
      <c r="M6" s="74" t="s">
        <v>14</v>
      </c>
    </row>
    <row r="7" spans="1:13" ht="27.6" customHeight="1" x14ac:dyDescent="0.25">
      <c r="A7" s="73"/>
      <c r="B7" s="73"/>
      <c r="C7" s="73"/>
      <c r="D7" s="73"/>
      <c r="E7" s="26" t="s">
        <v>12</v>
      </c>
      <c r="F7" s="26" t="s">
        <v>13</v>
      </c>
      <c r="G7" s="26" t="s">
        <v>14</v>
      </c>
      <c r="H7" s="26" t="s">
        <v>12</v>
      </c>
      <c r="I7" s="26" t="s">
        <v>13</v>
      </c>
      <c r="J7" s="26" t="s">
        <v>14</v>
      </c>
      <c r="K7" s="73"/>
      <c r="L7" s="73"/>
      <c r="M7" s="75"/>
    </row>
    <row r="8" spans="1:13" ht="13.7" customHeight="1" thickBot="1" x14ac:dyDescent="0.3">
      <c r="A8" s="27" t="s">
        <v>15</v>
      </c>
      <c r="B8" s="27" t="s">
        <v>16</v>
      </c>
      <c r="C8" s="27" t="s">
        <v>17</v>
      </c>
      <c r="D8" s="27" t="s">
        <v>18</v>
      </c>
      <c r="E8" s="27" t="s">
        <v>19</v>
      </c>
      <c r="F8" s="27" t="s">
        <v>20</v>
      </c>
      <c r="G8" s="27" t="s">
        <v>21</v>
      </c>
      <c r="H8" s="27" t="s">
        <v>22</v>
      </c>
      <c r="I8" s="27" t="s">
        <v>23</v>
      </c>
      <c r="J8" s="27" t="s">
        <v>24</v>
      </c>
      <c r="K8" s="27" t="s">
        <v>25</v>
      </c>
      <c r="L8" s="27" t="s">
        <v>26</v>
      </c>
      <c r="M8" s="28" t="s">
        <v>27</v>
      </c>
    </row>
    <row r="9" spans="1:13" ht="13.7" customHeight="1" thickBot="1" x14ac:dyDescent="0.3">
      <c r="A9" s="76" t="s">
        <v>28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8"/>
    </row>
    <row r="10" spans="1:13" ht="2.25" customHeight="1" x14ac:dyDescent="0.25">
      <c r="A10" s="41" t="s">
        <v>29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/>
    </row>
    <row r="11" spans="1:13" ht="11.45" customHeight="1" thickBot="1" x14ac:dyDescent="0.3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</row>
    <row r="12" spans="1:13" ht="0.75" customHeight="1" x14ac:dyDescent="0.25">
      <c r="A12" s="56" t="s">
        <v>30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8"/>
    </row>
    <row r="13" spans="1:13" ht="12.95" customHeight="1" thickBot="1" x14ac:dyDescent="0.3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/>
    </row>
    <row r="14" spans="1:13" ht="13.7" customHeight="1" x14ac:dyDescent="0.25">
      <c r="A14" s="1" t="s">
        <v>15</v>
      </c>
      <c r="B14" s="2" t="s">
        <v>31</v>
      </c>
      <c r="C14" s="3" t="s">
        <v>32</v>
      </c>
      <c r="D14" s="4" t="s">
        <v>33</v>
      </c>
      <c r="E14" s="5">
        <v>30821.813109999999</v>
      </c>
      <c r="F14" s="5">
        <v>18535.017980000001</v>
      </c>
      <c r="G14" s="5">
        <v>12286.79513</v>
      </c>
      <c r="H14" s="5">
        <v>26522.61219</v>
      </c>
      <c r="I14" s="5">
        <v>16707.475630000001</v>
      </c>
      <c r="J14" s="5">
        <v>9815.1365600000008</v>
      </c>
      <c r="K14" s="5">
        <v>16447.532800000001</v>
      </c>
      <c r="L14" s="5">
        <v>10573.17244</v>
      </c>
      <c r="M14" s="6">
        <v>5874.3603599999997</v>
      </c>
    </row>
    <row r="15" spans="1:13" ht="13.7" customHeight="1" x14ac:dyDescent="0.25">
      <c r="A15" s="1" t="s">
        <v>16</v>
      </c>
      <c r="B15" s="2" t="s">
        <v>34</v>
      </c>
      <c r="C15" s="3" t="s">
        <v>35</v>
      </c>
      <c r="D15" s="4" t="s">
        <v>33</v>
      </c>
      <c r="E15" s="5">
        <v>3000</v>
      </c>
      <c r="F15" s="5">
        <v>3000</v>
      </c>
      <c r="G15" s="5">
        <v>0</v>
      </c>
      <c r="H15" s="5">
        <v>2974.7</v>
      </c>
      <c r="I15" s="5">
        <v>2974.7</v>
      </c>
      <c r="J15" s="5">
        <v>0</v>
      </c>
      <c r="K15" s="5">
        <v>885.6</v>
      </c>
      <c r="L15" s="5">
        <v>885.6</v>
      </c>
      <c r="M15" s="6">
        <v>0</v>
      </c>
    </row>
    <row r="16" spans="1:13" ht="13.7" customHeight="1" x14ac:dyDescent="0.25">
      <c r="A16" s="1" t="s">
        <v>17</v>
      </c>
      <c r="B16" s="2" t="s">
        <v>36</v>
      </c>
      <c r="C16" s="3" t="s">
        <v>37</v>
      </c>
      <c r="D16" s="4" t="s">
        <v>33</v>
      </c>
      <c r="E16" s="5">
        <v>3332.2</v>
      </c>
      <c r="F16" s="5">
        <v>3332.2</v>
      </c>
      <c r="G16" s="5">
        <v>0</v>
      </c>
      <c r="H16" s="5">
        <v>3332.2</v>
      </c>
      <c r="I16" s="5">
        <v>3332.2</v>
      </c>
      <c r="J16" s="5">
        <v>0</v>
      </c>
      <c r="K16" s="5">
        <v>0</v>
      </c>
      <c r="L16" s="5">
        <v>0</v>
      </c>
      <c r="M16" s="6">
        <v>0</v>
      </c>
    </row>
    <row r="17" spans="1:13" ht="14.45" customHeight="1" x14ac:dyDescent="0.25">
      <c r="A17" s="1" t="s">
        <v>17</v>
      </c>
      <c r="B17" s="8" t="s">
        <v>38</v>
      </c>
      <c r="C17" s="3" t="s">
        <v>39</v>
      </c>
      <c r="D17" s="4" t="s">
        <v>40</v>
      </c>
      <c r="E17" s="5">
        <v>37154.01311</v>
      </c>
      <c r="F17" s="5">
        <v>24867.217980000001</v>
      </c>
      <c r="G17" s="5">
        <v>12286.79513</v>
      </c>
      <c r="H17" s="5">
        <v>32829.512190000001</v>
      </c>
      <c r="I17" s="5">
        <v>23014.375629999999</v>
      </c>
      <c r="J17" s="5">
        <v>9815.1365600000008</v>
      </c>
      <c r="K17" s="5">
        <v>17333.132799999999</v>
      </c>
      <c r="L17" s="5">
        <v>11458.772440000001</v>
      </c>
      <c r="M17" s="6">
        <v>5874.3603599999997</v>
      </c>
    </row>
    <row r="18" spans="1:13" ht="14.45" customHeight="1" x14ac:dyDescent="0.25">
      <c r="A18" s="1" t="s">
        <v>18</v>
      </c>
      <c r="B18" s="8" t="s">
        <v>41</v>
      </c>
      <c r="C18" s="3" t="s">
        <v>42</v>
      </c>
      <c r="D18" s="4" t="s">
        <v>40</v>
      </c>
      <c r="E18" s="5">
        <v>37154.01311</v>
      </c>
      <c r="F18" s="5">
        <v>24867.217980000001</v>
      </c>
      <c r="G18" s="5">
        <v>12286.79513</v>
      </c>
      <c r="H18" s="5">
        <v>32829.512190000001</v>
      </c>
      <c r="I18" s="5">
        <v>23014.375629999999</v>
      </c>
      <c r="J18" s="5">
        <v>9815.1365600000008</v>
      </c>
      <c r="K18" s="5">
        <v>17333.132799999999</v>
      </c>
      <c r="L18" s="5">
        <v>11458.772440000001</v>
      </c>
      <c r="M18" s="6">
        <v>5874.3603599999997</v>
      </c>
    </row>
    <row r="19" spans="1:13" ht="20.25" customHeight="1" x14ac:dyDescent="0.25">
      <c r="A19" s="1" t="s">
        <v>20</v>
      </c>
      <c r="B19" s="2" t="s">
        <v>43</v>
      </c>
      <c r="C19" s="3" t="s">
        <v>44</v>
      </c>
      <c r="D19" s="4" t="s">
        <v>33</v>
      </c>
      <c r="E19" s="5">
        <v>1740195.1751000001</v>
      </c>
      <c r="F19" s="5">
        <v>1740195.1751000001</v>
      </c>
      <c r="G19" s="5">
        <v>0</v>
      </c>
      <c r="H19" s="5">
        <v>1733975.47587</v>
      </c>
      <c r="I19" s="5">
        <v>1733975.47587</v>
      </c>
      <c r="J19" s="5">
        <v>0</v>
      </c>
      <c r="K19" s="5">
        <v>39702.436659999999</v>
      </c>
      <c r="L19" s="5">
        <v>39702.436659999999</v>
      </c>
      <c r="M19" s="6">
        <v>0</v>
      </c>
    </row>
    <row r="20" spans="1:13" ht="14.45" customHeight="1" x14ac:dyDescent="0.25">
      <c r="A20" s="1" t="s">
        <v>20</v>
      </c>
      <c r="B20" s="8" t="s">
        <v>45</v>
      </c>
      <c r="C20" s="3" t="s">
        <v>46</v>
      </c>
      <c r="D20" s="4" t="s">
        <v>40</v>
      </c>
      <c r="E20" s="5">
        <v>1740195.1751000001</v>
      </c>
      <c r="F20" s="5">
        <v>1740195.1751000001</v>
      </c>
      <c r="G20" s="5">
        <v>0</v>
      </c>
      <c r="H20" s="5">
        <v>1733975.47587</v>
      </c>
      <c r="I20" s="5">
        <v>1733975.47587</v>
      </c>
      <c r="J20" s="5">
        <v>0</v>
      </c>
      <c r="K20" s="5">
        <v>39702.436659999999</v>
      </c>
      <c r="L20" s="5">
        <v>39702.436659999999</v>
      </c>
      <c r="M20" s="6">
        <v>0</v>
      </c>
    </row>
    <row r="21" spans="1:13" ht="14.45" customHeight="1" x14ac:dyDescent="0.25">
      <c r="A21" s="1" t="s">
        <v>21</v>
      </c>
      <c r="B21" s="8" t="s">
        <v>47</v>
      </c>
      <c r="C21" s="3" t="s">
        <v>48</v>
      </c>
      <c r="D21" s="4" t="s">
        <v>40</v>
      </c>
      <c r="E21" s="5">
        <v>1740195.1751000001</v>
      </c>
      <c r="F21" s="5">
        <v>1740195.1751000001</v>
      </c>
      <c r="G21" s="5">
        <v>0</v>
      </c>
      <c r="H21" s="5">
        <v>1733975.47587</v>
      </c>
      <c r="I21" s="5">
        <v>1733975.47587</v>
      </c>
      <c r="J21" s="5">
        <v>0</v>
      </c>
      <c r="K21" s="5">
        <v>39702.436659999999</v>
      </c>
      <c r="L21" s="5">
        <v>39702.436659999999</v>
      </c>
      <c r="M21" s="6">
        <v>0</v>
      </c>
    </row>
    <row r="22" spans="1:13" ht="29.85" customHeight="1" x14ac:dyDescent="0.25">
      <c r="A22" s="1" t="s">
        <v>23</v>
      </c>
      <c r="B22" s="2" t="s">
        <v>49</v>
      </c>
      <c r="C22" s="3" t="s">
        <v>50</v>
      </c>
      <c r="D22" s="4" t="s">
        <v>33</v>
      </c>
      <c r="E22" s="5">
        <v>340000</v>
      </c>
      <c r="F22" s="5">
        <v>340000</v>
      </c>
      <c r="G22" s="5">
        <v>0</v>
      </c>
      <c r="H22" s="5">
        <v>325000</v>
      </c>
      <c r="I22" s="5">
        <v>325000</v>
      </c>
      <c r="J22" s="5">
        <v>0</v>
      </c>
      <c r="K22" s="5">
        <v>70000</v>
      </c>
      <c r="L22" s="5">
        <v>70000</v>
      </c>
      <c r="M22" s="6">
        <v>0</v>
      </c>
    </row>
    <row r="23" spans="1:13" ht="38.450000000000003" customHeight="1" x14ac:dyDescent="0.25">
      <c r="A23" s="1" t="s">
        <v>24</v>
      </c>
      <c r="B23" s="2" t="s">
        <v>51</v>
      </c>
      <c r="C23" s="3" t="s">
        <v>52</v>
      </c>
      <c r="D23" s="4" t="s">
        <v>33</v>
      </c>
      <c r="E23" s="5">
        <v>0.27968999999999999</v>
      </c>
      <c r="F23" s="5">
        <v>0.27968999999999999</v>
      </c>
      <c r="G23" s="5">
        <v>0</v>
      </c>
      <c r="H23" s="5">
        <v>0.27524999999999999</v>
      </c>
      <c r="I23" s="5">
        <v>0.27524999999999999</v>
      </c>
      <c r="J23" s="5">
        <v>0</v>
      </c>
      <c r="K23" s="5">
        <v>0</v>
      </c>
      <c r="L23" s="5">
        <v>0</v>
      </c>
      <c r="M23" s="6">
        <v>0</v>
      </c>
    </row>
    <row r="24" spans="1:13" ht="38.450000000000003" customHeight="1" x14ac:dyDescent="0.25">
      <c r="A24" s="1" t="s">
        <v>25</v>
      </c>
      <c r="B24" s="2" t="s">
        <v>51</v>
      </c>
      <c r="C24" s="3" t="s">
        <v>52</v>
      </c>
      <c r="D24" s="4" t="s">
        <v>40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-9.7500000000000003E-2</v>
      </c>
      <c r="L24" s="5">
        <v>-9.7500000000000003E-2</v>
      </c>
      <c r="M24" s="6">
        <v>0</v>
      </c>
    </row>
    <row r="25" spans="1:13" ht="38.450000000000003" customHeight="1" x14ac:dyDescent="0.25">
      <c r="A25" s="1" t="s">
        <v>26</v>
      </c>
      <c r="B25" s="2" t="s">
        <v>53</v>
      </c>
      <c r="C25" s="3" t="s">
        <v>54</v>
      </c>
      <c r="D25" s="4" t="s">
        <v>33</v>
      </c>
      <c r="E25" s="5">
        <v>524.05573000000004</v>
      </c>
      <c r="F25" s="5">
        <v>524.05573000000004</v>
      </c>
      <c r="G25" s="5">
        <v>0</v>
      </c>
      <c r="H25" s="5">
        <v>444.05574000000001</v>
      </c>
      <c r="I25" s="5" t="s">
        <v>1134</v>
      </c>
      <c r="J25" s="5">
        <v>0</v>
      </c>
      <c r="K25" s="5">
        <v>164.38355999999999</v>
      </c>
      <c r="L25" s="5">
        <v>164.38355999999999</v>
      </c>
      <c r="M25" s="6">
        <v>0</v>
      </c>
    </row>
    <row r="26" spans="1:13" ht="29.85" customHeight="1" x14ac:dyDescent="0.25">
      <c r="A26" s="1" t="s">
        <v>26</v>
      </c>
      <c r="B26" s="8" t="s">
        <v>55</v>
      </c>
      <c r="C26" s="3" t="s">
        <v>50</v>
      </c>
      <c r="D26" s="4" t="s">
        <v>40</v>
      </c>
      <c r="E26" s="5">
        <v>340524.33542000002</v>
      </c>
      <c r="F26" s="5">
        <v>340524.33542000002</v>
      </c>
      <c r="G26" s="5">
        <v>0</v>
      </c>
      <c r="H26" s="5">
        <v>325444.33098999999</v>
      </c>
      <c r="I26" s="5">
        <v>325444.33098999999</v>
      </c>
      <c r="J26" s="5">
        <v>0</v>
      </c>
      <c r="K26" s="5">
        <v>70164.286059999999</v>
      </c>
      <c r="L26" s="5">
        <v>70164.286059999999</v>
      </c>
      <c r="M26" s="6">
        <v>0</v>
      </c>
    </row>
    <row r="27" spans="1:13" ht="41.25" customHeight="1" x14ac:dyDescent="0.25">
      <c r="A27" s="1" t="s">
        <v>27</v>
      </c>
      <c r="B27" s="8" t="s">
        <v>56</v>
      </c>
      <c r="C27" s="3" t="s">
        <v>57</v>
      </c>
      <c r="D27" s="4" t="s">
        <v>40</v>
      </c>
      <c r="E27" s="5">
        <v>340524.33542000002</v>
      </c>
      <c r="F27" s="5">
        <v>340524.33542000002</v>
      </c>
      <c r="G27" s="5">
        <v>0</v>
      </c>
      <c r="H27" s="5">
        <v>325444.33098999999</v>
      </c>
      <c r="I27" s="5">
        <v>325444.33098999999</v>
      </c>
      <c r="J27" s="5">
        <v>0</v>
      </c>
      <c r="K27" s="5">
        <v>70164.286059999999</v>
      </c>
      <c r="L27" s="5">
        <v>70164.286059999999</v>
      </c>
      <c r="M27" s="6">
        <v>0</v>
      </c>
    </row>
    <row r="28" spans="1:13" ht="20.25" customHeight="1" x14ac:dyDescent="0.25">
      <c r="A28" s="1" t="s">
        <v>58</v>
      </c>
      <c r="B28" s="2" t="s">
        <v>59</v>
      </c>
      <c r="C28" s="3" t="s">
        <v>60</v>
      </c>
      <c r="D28" s="4" t="s">
        <v>33</v>
      </c>
      <c r="E28" s="5">
        <v>690189.55818000005</v>
      </c>
      <c r="F28" s="5">
        <v>6064.6145100000003</v>
      </c>
      <c r="G28" s="5">
        <v>684124.94366999995</v>
      </c>
      <c r="H28" s="5">
        <v>662922.03121000004</v>
      </c>
      <c r="I28" s="5">
        <v>5569.5844699999998</v>
      </c>
      <c r="J28" s="5">
        <v>657352.44674000004</v>
      </c>
      <c r="K28" s="5">
        <v>67709.451719999997</v>
      </c>
      <c r="L28" s="5">
        <v>1143.4769899999999</v>
      </c>
      <c r="M28" s="6">
        <v>66565.974730000002</v>
      </c>
    </row>
    <row r="29" spans="1:13" ht="13.7" customHeight="1" x14ac:dyDescent="0.25">
      <c r="A29" s="1" t="s">
        <v>61</v>
      </c>
      <c r="B29" s="2" t="s">
        <v>62</v>
      </c>
      <c r="C29" s="3" t="s">
        <v>63</v>
      </c>
      <c r="D29" s="4" t="s">
        <v>33</v>
      </c>
      <c r="E29" s="5">
        <v>534.32138999999995</v>
      </c>
      <c r="F29" s="5">
        <v>0</v>
      </c>
      <c r="G29" s="5">
        <v>534.32138999999995</v>
      </c>
      <c r="H29" s="5">
        <v>123.91056</v>
      </c>
      <c r="I29" s="5">
        <v>0</v>
      </c>
      <c r="J29" s="5">
        <v>123.91056</v>
      </c>
      <c r="K29" s="5">
        <v>3460.5931599999999</v>
      </c>
      <c r="L29" s="5">
        <v>0</v>
      </c>
      <c r="M29" s="6">
        <v>3460.5931599999999</v>
      </c>
    </row>
    <row r="30" spans="1:13" ht="20.25" customHeight="1" x14ac:dyDescent="0.25">
      <c r="A30" s="1" t="s">
        <v>64</v>
      </c>
      <c r="B30" s="2" t="s">
        <v>65</v>
      </c>
      <c r="C30" s="3" t="s">
        <v>66</v>
      </c>
      <c r="D30" s="4" t="s">
        <v>33</v>
      </c>
      <c r="E30" s="5">
        <v>6.9402600000000003</v>
      </c>
      <c r="F30" s="5">
        <v>0</v>
      </c>
      <c r="G30" s="5">
        <v>6.9402600000000003</v>
      </c>
      <c r="H30" s="5">
        <v>6.9402600000000003</v>
      </c>
      <c r="I30" s="5">
        <v>0</v>
      </c>
      <c r="J30" s="5">
        <v>6.9402600000000003</v>
      </c>
      <c r="K30" s="5">
        <v>0</v>
      </c>
      <c r="L30" s="5">
        <v>0</v>
      </c>
      <c r="M30" s="6">
        <v>0</v>
      </c>
    </row>
    <row r="31" spans="1:13" ht="13.7" customHeight="1" x14ac:dyDescent="0.25">
      <c r="A31" s="1" t="s">
        <v>67</v>
      </c>
      <c r="B31" s="2" t="s">
        <v>68</v>
      </c>
      <c r="C31" s="3" t="s">
        <v>69</v>
      </c>
      <c r="D31" s="4" t="s">
        <v>40</v>
      </c>
      <c r="E31" s="5">
        <v>108.90289</v>
      </c>
      <c r="F31" s="5">
        <v>0</v>
      </c>
      <c r="G31" s="5">
        <v>108.90289</v>
      </c>
      <c r="H31" s="5">
        <v>124.27857</v>
      </c>
      <c r="I31" s="5">
        <v>17.327439999999999</v>
      </c>
      <c r="J31" s="5">
        <v>106.95113000000001</v>
      </c>
      <c r="K31" s="5">
        <v>-378.10669000000001</v>
      </c>
      <c r="L31" s="5">
        <v>-52.288339999999998</v>
      </c>
      <c r="M31" s="6">
        <v>-325.81835000000001</v>
      </c>
    </row>
    <row r="32" spans="1:13" ht="14.45" customHeight="1" x14ac:dyDescent="0.25">
      <c r="A32" s="1" t="s">
        <v>67</v>
      </c>
      <c r="B32" s="8" t="s">
        <v>70</v>
      </c>
      <c r="C32" s="3" t="s">
        <v>71</v>
      </c>
      <c r="D32" s="4" t="s">
        <v>40</v>
      </c>
      <c r="E32" s="5">
        <v>690839.72271999996</v>
      </c>
      <c r="F32" s="5">
        <v>6064.6145100000003</v>
      </c>
      <c r="G32" s="5">
        <v>684775.10820999998</v>
      </c>
      <c r="H32" s="5">
        <v>663177.16059999994</v>
      </c>
      <c r="I32" s="5">
        <v>5586.9119099999998</v>
      </c>
      <c r="J32" s="5">
        <v>657590.24869000004</v>
      </c>
      <c r="K32" s="5">
        <v>70791.938190000001</v>
      </c>
      <c r="L32" s="5">
        <v>1091.1886500000001</v>
      </c>
      <c r="M32" s="6">
        <v>69700.749540000004</v>
      </c>
    </row>
    <row r="33" spans="1:13" ht="20.25" customHeight="1" x14ac:dyDescent="0.25">
      <c r="A33" s="1" t="s">
        <v>72</v>
      </c>
      <c r="B33" s="2" t="s">
        <v>73</v>
      </c>
      <c r="C33" s="3" t="s">
        <v>74</v>
      </c>
      <c r="D33" s="4" t="s">
        <v>33</v>
      </c>
      <c r="E33" s="5">
        <v>27167.879000000001</v>
      </c>
      <c r="F33" s="5">
        <v>0</v>
      </c>
      <c r="G33" s="5">
        <v>27167.879000000001</v>
      </c>
      <c r="H33" s="5">
        <v>27167.879000000001</v>
      </c>
      <c r="I33" s="5">
        <v>0</v>
      </c>
      <c r="J33" s="5">
        <v>27167.879000000001</v>
      </c>
      <c r="K33" s="5">
        <v>0</v>
      </c>
      <c r="L33" s="5">
        <v>0</v>
      </c>
      <c r="M33" s="6">
        <v>0</v>
      </c>
    </row>
    <row r="34" spans="1:13" ht="29.85" customHeight="1" x14ac:dyDescent="0.25">
      <c r="A34" s="1" t="s">
        <v>75</v>
      </c>
      <c r="B34" s="2" t="s">
        <v>76</v>
      </c>
      <c r="C34" s="3" t="s">
        <v>77</v>
      </c>
      <c r="D34" s="4" t="s">
        <v>33</v>
      </c>
      <c r="E34" s="5">
        <v>242649.416</v>
      </c>
      <c r="F34" s="5">
        <v>0</v>
      </c>
      <c r="G34" s="5">
        <v>242649.416</v>
      </c>
      <c r="H34" s="5">
        <v>323627.70799999998</v>
      </c>
      <c r="I34" s="5">
        <v>0</v>
      </c>
      <c r="J34" s="5">
        <v>323627.70799999998</v>
      </c>
      <c r="K34" s="5">
        <v>0</v>
      </c>
      <c r="L34" s="5">
        <v>0</v>
      </c>
      <c r="M34" s="6">
        <v>0</v>
      </c>
    </row>
    <row r="35" spans="1:13" ht="29.85" customHeight="1" x14ac:dyDescent="0.25">
      <c r="A35" s="1" t="s">
        <v>78</v>
      </c>
      <c r="B35" s="2" t="s">
        <v>79</v>
      </c>
      <c r="C35" s="3" t="s">
        <v>80</v>
      </c>
      <c r="D35" s="4" t="s">
        <v>33</v>
      </c>
      <c r="E35" s="5">
        <v>9.6299999999999997E-3</v>
      </c>
      <c r="F35" s="5">
        <v>0</v>
      </c>
      <c r="G35" s="5">
        <v>9.6299999999999997E-3</v>
      </c>
      <c r="H35" s="5">
        <v>9.9000000000000008E-3</v>
      </c>
      <c r="I35" s="5">
        <v>0</v>
      </c>
      <c r="J35" s="5">
        <v>9.9000000000000008E-3</v>
      </c>
      <c r="K35" s="5">
        <v>0</v>
      </c>
      <c r="L35" s="5">
        <v>0</v>
      </c>
      <c r="M35" s="6">
        <v>0</v>
      </c>
    </row>
    <row r="36" spans="1:13" ht="29.85" customHeight="1" x14ac:dyDescent="0.25">
      <c r="A36" s="1" t="s">
        <v>81</v>
      </c>
      <c r="B36" s="2" t="s">
        <v>82</v>
      </c>
      <c r="C36" s="3" t="s">
        <v>83</v>
      </c>
      <c r="D36" s="4" t="s">
        <v>33</v>
      </c>
      <c r="E36" s="5">
        <v>102.2944</v>
      </c>
      <c r="F36" s="5">
        <v>0</v>
      </c>
      <c r="G36" s="5">
        <v>102.2944</v>
      </c>
      <c r="H36" s="5">
        <v>119.70068999999999</v>
      </c>
      <c r="I36" s="5">
        <v>0</v>
      </c>
      <c r="J36" s="5">
        <v>119.70068999999999</v>
      </c>
      <c r="K36" s="5">
        <v>0</v>
      </c>
      <c r="L36" s="5">
        <v>0</v>
      </c>
      <c r="M36" s="6">
        <v>0</v>
      </c>
    </row>
    <row r="37" spans="1:13" ht="29.85" customHeight="1" x14ac:dyDescent="0.25">
      <c r="A37" s="1" t="s">
        <v>84</v>
      </c>
      <c r="B37" s="2" t="s">
        <v>85</v>
      </c>
      <c r="C37" s="3" t="s">
        <v>86</v>
      </c>
      <c r="D37" s="4" t="s">
        <v>40</v>
      </c>
      <c r="E37" s="5">
        <v>1.73383</v>
      </c>
      <c r="F37" s="5">
        <v>0</v>
      </c>
      <c r="G37" s="5">
        <v>1.73383</v>
      </c>
      <c r="H37" s="5">
        <v>9.4289999999999999E-2</v>
      </c>
      <c r="I37" s="5">
        <v>0</v>
      </c>
      <c r="J37" s="5">
        <v>9.4289999999999999E-2</v>
      </c>
      <c r="K37" s="5">
        <v>0</v>
      </c>
      <c r="L37" s="5">
        <v>0</v>
      </c>
      <c r="M37" s="6">
        <v>0</v>
      </c>
    </row>
    <row r="38" spans="1:13" ht="29.85" customHeight="1" x14ac:dyDescent="0.25">
      <c r="A38" s="1" t="s">
        <v>84</v>
      </c>
      <c r="B38" s="8" t="s">
        <v>87</v>
      </c>
      <c r="C38" s="3" t="s">
        <v>77</v>
      </c>
      <c r="D38" s="4" t="s">
        <v>40</v>
      </c>
      <c r="E38" s="5">
        <v>269921.33286000002</v>
      </c>
      <c r="F38" s="5">
        <v>0</v>
      </c>
      <c r="G38" s="5">
        <v>269921.33286000002</v>
      </c>
      <c r="H38" s="5">
        <v>350915.39188000001</v>
      </c>
      <c r="I38" s="5">
        <v>0</v>
      </c>
      <c r="J38" s="5">
        <v>350915.39188000001</v>
      </c>
      <c r="K38" s="5">
        <v>0</v>
      </c>
      <c r="L38" s="5">
        <v>0</v>
      </c>
      <c r="M38" s="6">
        <v>0</v>
      </c>
    </row>
    <row r="39" spans="1:13" ht="20.25" customHeight="1" x14ac:dyDescent="0.25">
      <c r="A39" s="1" t="s">
        <v>88</v>
      </c>
      <c r="B39" s="2" t="s">
        <v>89</v>
      </c>
      <c r="C39" s="3" t="s">
        <v>90</v>
      </c>
      <c r="D39" s="4" t="s">
        <v>33</v>
      </c>
      <c r="E39" s="5">
        <v>543374.71849999996</v>
      </c>
      <c r="F39" s="5">
        <v>250000</v>
      </c>
      <c r="G39" s="5">
        <v>293374.71850000002</v>
      </c>
      <c r="H39" s="5">
        <v>543374.71849999996</v>
      </c>
      <c r="I39" s="5">
        <v>250000</v>
      </c>
      <c r="J39" s="5">
        <v>293374.71850000002</v>
      </c>
      <c r="K39" s="5">
        <v>0</v>
      </c>
      <c r="L39" s="5">
        <v>0</v>
      </c>
      <c r="M39" s="6">
        <v>0</v>
      </c>
    </row>
    <row r="40" spans="1:13" ht="29.85" customHeight="1" x14ac:dyDescent="0.25">
      <c r="A40" s="1" t="s">
        <v>91</v>
      </c>
      <c r="B40" s="2" t="s">
        <v>92</v>
      </c>
      <c r="C40" s="3" t="s">
        <v>93</v>
      </c>
      <c r="D40" s="4" t="s">
        <v>33</v>
      </c>
      <c r="E40" s="5">
        <v>6.0000000000000001E-3</v>
      </c>
      <c r="F40" s="5">
        <v>4.9399999999999999E-3</v>
      </c>
      <c r="G40" s="5">
        <v>1.06E-3</v>
      </c>
      <c r="H40" s="5">
        <v>6.0000000000000001E-3</v>
      </c>
      <c r="I40" s="5">
        <v>4.9399999999999999E-3</v>
      </c>
      <c r="J40" s="5">
        <v>1.06E-3</v>
      </c>
      <c r="K40" s="5">
        <v>0</v>
      </c>
      <c r="L40" s="5">
        <v>0</v>
      </c>
      <c r="M40" s="6">
        <v>0</v>
      </c>
    </row>
    <row r="41" spans="1:13" ht="29.85" customHeight="1" x14ac:dyDescent="0.25">
      <c r="A41" s="1" t="s">
        <v>94</v>
      </c>
      <c r="B41" s="2" t="s">
        <v>95</v>
      </c>
      <c r="C41" s="3" t="s">
        <v>96</v>
      </c>
      <c r="D41" s="4" t="s">
        <v>33</v>
      </c>
      <c r="E41" s="5">
        <v>149.42017999999999</v>
      </c>
      <c r="F41" s="5">
        <v>134.82192000000001</v>
      </c>
      <c r="G41" s="5">
        <v>14.59826</v>
      </c>
      <c r="H41" s="5">
        <v>149.42017999999999</v>
      </c>
      <c r="I41" s="5">
        <v>134.82192000000001</v>
      </c>
      <c r="J41" s="5">
        <v>14.59826</v>
      </c>
      <c r="K41" s="5">
        <v>0</v>
      </c>
      <c r="L41" s="5">
        <v>0</v>
      </c>
      <c r="M41" s="6">
        <v>0</v>
      </c>
    </row>
    <row r="42" spans="1:13" ht="20.25" customHeight="1" x14ac:dyDescent="0.25">
      <c r="A42" s="1" t="s">
        <v>94</v>
      </c>
      <c r="B42" s="8" t="s">
        <v>97</v>
      </c>
      <c r="C42" s="3" t="s">
        <v>98</v>
      </c>
      <c r="D42" s="4" t="s">
        <v>40</v>
      </c>
      <c r="E42" s="5">
        <v>543524.14468000003</v>
      </c>
      <c r="F42" s="5">
        <v>250134.82686</v>
      </c>
      <c r="G42" s="5">
        <v>293389.31782</v>
      </c>
      <c r="H42" s="5">
        <v>543524.14468000003</v>
      </c>
      <c r="I42" s="5">
        <v>250134.82686</v>
      </c>
      <c r="J42" s="5">
        <v>293389.31782</v>
      </c>
      <c r="K42" s="5">
        <v>0</v>
      </c>
      <c r="L42" s="5">
        <v>0</v>
      </c>
      <c r="M42" s="6">
        <v>0</v>
      </c>
    </row>
    <row r="43" spans="1:13" ht="14.45" customHeight="1" x14ac:dyDescent="0.25">
      <c r="A43" s="1" t="s">
        <v>99</v>
      </c>
      <c r="B43" s="8" t="s">
        <v>100</v>
      </c>
      <c r="C43" s="3" t="s">
        <v>101</v>
      </c>
      <c r="D43" s="4" t="s">
        <v>40</v>
      </c>
      <c r="E43" s="5">
        <v>1504285.2002600001</v>
      </c>
      <c r="F43" s="5">
        <v>256199.44136999999</v>
      </c>
      <c r="G43" s="5">
        <v>1248085.7588899999</v>
      </c>
      <c r="H43" s="5">
        <v>1557616.69716</v>
      </c>
      <c r="I43" s="5">
        <v>255721.73877</v>
      </c>
      <c r="J43" s="5">
        <v>1301894.95839</v>
      </c>
      <c r="K43" s="5">
        <v>70791.938190000001</v>
      </c>
      <c r="L43" s="5">
        <v>1091.1886500000001</v>
      </c>
      <c r="M43" s="6">
        <v>69700.749540000004</v>
      </c>
    </row>
    <row r="44" spans="1:13" ht="13.7" customHeight="1" x14ac:dyDescent="0.25">
      <c r="A44" s="1" t="s">
        <v>102</v>
      </c>
      <c r="B44" s="2" t="s">
        <v>103</v>
      </c>
      <c r="C44" s="3" t="s">
        <v>104</v>
      </c>
      <c r="D44" s="4" t="s">
        <v>33</v>
      </c>
      <c r="E44" s="5">
        <v>7966.1200500000004</v>
      </c>
      <c r="F44" s="5">
        <v>0</v>
      </c>
      <c r="G44" s="5">
        <v>7966.1200500000004</v>
      </c>
      <c r="H44" s="5">
        <v>7966.1200500000004</v>
      </c>
      <c r="I44" s="5">
        <v>0</v>
      </c>
      <c r="J44" s="5">
        <v>7966.1200500000004</v>
      </c>
      <c r="K44" s="5">
        <v>0</v>
      </c>
      <c r="L44" s="5">
        <v>0</v>
      </c>
      <c r="M44" s="6">
        <v>0</v>
      </c>
    </row>
    <row r="45" spans="1:13" ht="14.45" customHeight="1" x14ac:dyDescent="0.25">
      <c r="A45" s="1" t="s">
        <v>102</v>
      </c>
      <c r="B45" s="8" t="s">
        <v>105</v>
      </c>
      <c r="C45" s="3" t="s">
        <v>106</v>
      </c>
      <c r="D45" s="4" t="s">
        <v>40</v>
      </c>
      <c r="E45" s="5">
        <v>7966.1200500000004</v>
      </c>
      <c r="F45" s="5">
        <v>0</v>
      </c>
      <c r="G45" s="5">
        <v>7966.1200500000004</v>
      </c>
      <c r="H45" s="5">
        <v>7966.1200500000004</v>
      </c>
      <c r="I45" s="5">
        <v>0</v>
      </c>
      <c r="J45" s="5">
        <v>7966.1200500000004</v>
      </c>
      <c r="K45" s="5">
        <v>0</v>
      </c>
      <c r="L45" s="5">
        <v>0</v>
      </c>
      <c r="M45" s="6">
        <v>0</v>
      </c>
    </row>
    <row r="46" spans="1:13" ht="14.45" customHeight="1" x14ac:dyDescent="0.25">
      <c r="A46" s="1" t="s">
        <v>107</v>
      </c>
      <c r="B46" s="8" t="s">
        <v>108</v>
      </c>
      <c r="C46" s="3" t="s">
        <v>106</v>
      </c>
      <c r="D46" s="4" t="s">
        <v>40</v>
      </c>
      <c r="E46" s="5">
        <v>7966.1200500000004</v>
      </c>
      <c r="F46" s="5">
        <v>0</v>
      </c>
      <c r="G46" s="5">
        <v>7966.1200500000004</v>
      </c>
      <c r="H46" s="5">
        <v>7966.1200500000004</v>
      </c>
      <c r="I46" s="5">
        <v>0</v>
      </c>
      <c r="J46" s="5">
        <v>7966.1200500000004</v>
      </c>
      <c r="K46" s="5">
        <v>0</v>
      </c>
      <c r="L46" s="5">
        <v>0</v>
      </c>
      <c r="M46" s="6">
        <v>0</v>
      </c>
    </row>
    <row r="47" spans="1:13" ht="14.45" customHeight="1" thickBot="1" x14ac:dyDescent="0.3">
      <c r="A47" s="1" t="s">
        <v>109</v>
      </c>
      <c r="B47" s="8" t="s">
        <v>110</v>
      </c>
      <c r="C47" s="3" t="s">
        <v>111</v>
      </c>
      <c r="D47" s="4" t="s">
        <v>40</v>
      </c>
      <c r="E47" s="5">
        <v>3630124.84394</v>
      </c>
      <c r="F47" s="5">
        <v>2361786.1698699999</v>
      </c>
      <c r="G47" s="5">
        <v>1268338.67407</v>
      </c>
      <c r="H47" s="5">
        <v>3657832.1362600001</v>
      </c>
      <c r="I47" s="5">
        <v>2338155.9212600002</v>
      </c>
      <c r="J47" s="5">
        <v>1319676.2150000001</v>
      </c>
      <c r="K47" s="5">
        <v>197991.79371</v>
      </c>
      <c r="L47" s="5">
        <v>122416.68381</v>
      </c>
      <c r="M47" s="6">
        <v>75575.109899999996</v>
      </c>
    </row>
    <row r="48" spans="1:13" ht="13.7" customHeight="1" thickBot="1" x14ac:dyDescent="0.3">
      <c r="A48" s="35" t="s">
        <v>112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7"/>
    </row>
    <row r="49" spans="1:13" ht="29.85" customHeight="1" x14ac:dyDescent="0.25">
      <c r="A49" s="1" t="s">
        <v>113</v>
      </c>
      <c r="B49" s="2" t="s">
        <v>114</v>
      </c>
      <c r="C49" s="3" t="s">
        <v>115</v>
      </c>
      <c r="D49" s="4" t="s">
        <v>33</v>
      </c>
      <c r="E49" s="5">
        <v>165.04226</v>
      </c>
      <c r="F49" s="5">
        <v>0</v>
      </c>
      <c r="G49" s="5">
        <v>165.04226</v>
      </c>
      <c r="H49" s="5">
        <v>132.71715</v>
      </c>
      <c r="I49" s="5">
        <v>0</v>
      </c>
      <c r="J49" s="5">
        <v>132.71715</v>
      </c>
      <c r="K49" s="5">
        <v>24594.251899999999</v>
      </c>
      <c r="L49" s="5">
        <v>21153.565600000002</v>
      </c>
      <c r="M49" s="6">
        <v>3440.6862999999998</v>
      </c>
    </row>
    <row r="50" spans="1:13" ht="38.450000000000003" customHeight="1" x14ac:dyDescent="0.25">
      <c r="A50" s="1" t="s">
        <v>116</v>
      </c>
      <c r="B50" s="2" t="s">
        <v>117</v>
      </c>
      <c r="C50" s="3" t="s">
        <v>118</v>
      </c>
      <c r="D50" s="4" t="s">
        <v>33</v>
      </c>
      <c r="E50" s="5">
        <v>0.75290999999999997</v>
      </c>
      <c r="F50" s="5">
        <v>0.71248999999999996</v>
      </c>
      <c r="G50" s="5">
        <v>4.0419999999999998E-2</v>
      </c>
      <c r="H50" s="5">
        <v>0.56947999999999999</v>
      </c>
      <c r="I50" s="5">
        <v>0.53557999999999995</v>
      </c>
      <c r="J50" s="5">
        <v>3.39E-2</v>
      </c>
      <c r="K50" s="5">
        <v>0</v>
      </c>
      <c r="L50" s="5">
        <v>0</v>
      </c>
      <c r="M50" s="6">
        <v>0</v>
      </c>
    </row>
    <row r="51" spans="1:13" ht="38.450000000000003" customHeight="1" x14ac:dyDescent="0.25">
      <c r="A51" s="1" t="s">
        <v>119</v>
      </c>
      <c r="B51" s="2" t="s">
        <v>117</v>
      </c>
      <c r="C51" s="3" t="s">
        <v>118</v>
      </c>
      <c r="D51" s="4" t="s">
        <v>40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-0.17598</v>
      </c>
      <c r="L51" s="5">
        <v>-0.12393</v>
      </c>
      <c r="M51" s="6">
        <v>-5.2049999999999999E-2</v>
      </c>
    </row>
    <row r="52" spans="1:13" ht="29.85" customHeight="1" x14ac:dyDescent="0.25">
      <c r="A52" s="1" t="s">
        <v>120</v>
      </c>
      <c r="B52" s="2" t="s">
        <v>121</v>
      </c>
      <c r="C52" s="3" t="s">
        <v>122</v>
      </c>
      <c r="D52" s="4" t="s">
        <v>33</v>
      </c>
      <c r="E52" s="5">
        <v>680.06254999999999</v>
      </c>
      <c r="F52" s="5">
        <v>626.10645999999997</v>
      </c>
      <c r="G52" s="5">
        <v>53.956090000000003</v>
      </c>
      <c r="H52" s="5">
        <v>486.56630999999999</v>
      </c>
      <c r="I52" s="5">
        <v>440.67937999999998</v>
      </c>
      <c r="J52" s="5">
        <v>45.88693</v>
      </c>
      <c r="K52" s="5">
        <v>1693.03271</v>
      </c>
      <c r="L52" s="5">
        <v>1661.9230700000001</v>
      </c>
      <c r="M52" s="6">
        <v>31.109639999999999</v>
      </c>
    </row>
    <row r="53" spans="1:13" ht="29.85" customHeight="1" x14ac:dyDescent="0.25">
      <c r="A53" s="1" t="s">
        <v>123</v>
      </c>
      <c r="B53" s="2" t="s">
        <v>124</v>
      </c>
      <c r="C53" s="3" t="s">
        <v>125</v>
      </c>
      <c r="D53" s="4" t="s">
        <v>33</v>
      </c>
      <c r="E53" s="5">
        <v>0.32064999999999999</v>
      </c>
      <c r="F53" s="5">
        <v>0</v>
      </c>
      <c r="G53" s="5">
        <v>0.32064999999999999</v>
      </c>
      <c r="H53" s="5">
        <v>171.00859</v>
      </c>
      <c r="I53" s="5">
        <v>170.6009</v>
      </c>
      <c r="J53" s="5">
        <v>0.40769</v>
      </c>
      <c r="K53" s="5">
        <v>0</v>
      </c>
      <c r="L53" s="5">
        <v>0</v>
      </c>
      <c r="M53" s="6">
        <v>0</v>
      </c>
    </row>
    <row r="54" spans="1:13" ht="29.85" customHeight="1" x14ac:dyDescent="0.25">
      <c r="A54" s="1" t="s">
        <v>126</v>
      </c>
      <c r="B54" s="2" t="s">
        <v>124</v>
      </c>
      <c r="C54" s="3" t="s">
        <v>125</v>
      </c>
      <c r="D54" s="4" t="s">
        <v>40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-1874.8649600000001</v>
      </c>
      <c r="L54" s="5">
        <v>-1874.36331</v>
      </c>
      <c r="M54" s="6">
        <v>-0.50165000000000004</v>
      </c>
    </row>
    <row r="55" spans="1:13" ht="29.85" customHeight="1" x14ac:dyDescent="0.25">
      <c r="A55" s="1" t="s">
        <v>126</v>
      </c>
      <c r="B55" s="8" t="s">
        <v>127</v>
      </c>
      <c r="C55" s="3" t="s">
        <v>128</v>
      </c>
      <c r="D55" s="4" t="s">
        <v>40</v>
      </c>
      <c r="E55" s="5">
        <v>846.17836999999997</v>
      </c>
      <c r="F55" s="5">
        <v>626.81894999999997</v>
      </c>
      <c r="G55" s="5">
        <v>219.35942</v>
      </c>
      <c r="H55" s="5">
        <v>790.86153000000002</v>
      </c>
      <c r="I55" s="5">
        <v>611.81586000000004</v>
      </c>
      <c r="J55" s="5">
        <v>179.04567</v>
      </c>
      <c r="K55" s="5">
        <v>24412.24367</v>
      </c>
      <c r="L55" s="5">
        <v>20941.00143</v>
      </c>
      <c r="M55" s="6">
        <v>3471.24224</v>
      </c>
    </row>
    <row r="56" spans="1:13" ht="29.85" customHeight="1" x14ac:dyDescent="0.25">
      <c r="A56" s="1" t="s">
        <v>129</v>
      </c>
      <c r="B56" s="2" t="s">
        <v>130</v>
      </c>
      <c r="C56" s="3" t="s">
        <v>131</v>
      </c>
      <c r="D56" s="4" t="s">
        <v>33</v>
      </c>
      <c r="E56" s="5">
        <v>340293.88876</v>
      </c>
      <c r="F56" s="5">
        <v>163445.82500000001</v>
      </c>
      <c r="G56" s="5">
        <v>176848.06375999999</v>
      </c>
      <c r="H56" s="5">
        <v>293139.17063000001</v>
      </c>
      <c r="I56" s="5">
        <v>193419.59948</v>
      </c>
      <c r="J56" s="5">
        <v>99719.571150000003</v>
      </c>
      <c r="K56" s="5">
        <v>1249408.4137200001</v>
      </c>
      <c r="L56" s="5">
        <v>655522.29093999998</v>
      </c>
      <c r="M56" s="6">
        <v>593886.12277999998</v>
      </c>
    </row>
    <row r="57" spans="1:13" ht="38.450000000000003" customHeight="1" x14ac:dyDescent="0.25">
      <c r="A57" s="1" t="s">
        <v>132</v>
      </c>
      <c r="B57" s="2" t="s">
        <v>133</v>
      </c>
      <c r="C57" s="3" t="s">
        <v>134</v>
      </c>
      <c r="D57" s="4" t="s">
        <v>33</v>
      </c>
      <c r="E57" s="5">
        <v>508.86799000000002</v>
      </c>
      <c r="F57" s="5">
        <v>342.70769999999999</v>
      </c>
      <c r="G57" s="5">
        <v>166.16029</v>
      </c>
      <c r="H57" s="5">
        <v>452.91331000000002</v>
      </c>
      <c r="I57" s="5">
        <v>145.74875</v>
      </c>
      <c r="J57" s="5">
        <v>307.16455999999999</v>
      </c>
      <c r="K57" s="5">
        <v>110.27287</v>
      </c>
      <c r="L57" s="5">
        <v>110.23811000000001</v>
      </c>
      <c r="M57" s="6">
        <v>3.4759999999999999E-2</v>
      </c>
    </row>
    <row r="58" spans="1:13" ht="38.450000000000003" customHeight="1" x14ac:dyDescent="0.25">
      <c r="A58" s="1" t="s">
        <v>135</v>
      </c>
      <c r="B58" s="2" t="s">
        <v>133</v>
      </c>
      <c r="C58" s="3" t="s">
        <v>134</v>
      </c>
      <c r="D58" s="4" t="s">
        <v>40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-2320.1856600000001</v>
      </c>
      <c r="L58" s="5">
        <v>-1574.0666200000001</v>
      </c>
      <c r="M58" s="6">
        <v>-746.11904000000004</v>
      </c>
    </row>
    <row r="59" spans="1:13" ht="29.85" customHeight="1" x14ac:dyDescent="0.25">
      <c r="A59" s="1" t="s">
        <v>136</v>
      </c>
      <c r="B59" s="2" t="s">
        <v>137</v>
      </c>
      <c r="C59" s="3" t="s">
        <v>138</v>
      </c>
      <c r="D59" s="4" t="s">
        <v>33</v>
      </c>
      <c r="E59" s="5">
        <v>16547.16462</v>
      </c>
      <c r="F59" s="5">
        <v>11809.2119</v>
      </c>
      <c r="G59" s="5">
        <v>4737.9527200000002</v>
      </c>
      <c r="H59" s="5">
        <v>14312.73833</v>
      </c>
      <c r="I59" s="5">
        <v>10662.671410000001</v>
      </c>
      <c r="J59" s="5">
        <v>3650.0669200000002</v>
      </c>
      <c r="K59" s="5">
        <v>19735.857520000001</v>
      </c>
      <c r="L59" s="5">
        <v>14027.521650000001</v>
      </c>
      <c r="M59" s="6">
        <v>5708.3358699999999</v>
      </c>
    </row>
    <row r="60" spans="1:13" ht="38.450000000000003" customHeight="1" x14ac:dyDescent="0.25">
      <c r="A60" s="1" t="s">
        <v>139</v>
      </c>
      <c r="B60" s="2" t="s">
        <v>140</v>
      </c>
      <c r="C60" s="3" t="s">
        <v>141</v>
      </c>
      <c r="D60" s="4" t="s">
        <v>40</v>
      </c>
      <c r="E60" s="5">
        <v>5317.0842499999999</v>
      </c>
      <c r="F60" s="5">
        <v>1648.5302999999999</v>
      </c>
      <c r="G60" s="5">
        <v>3668.55395</v>
      </c>
      <c r="H60" s="5">
        <v>5368.7476500000002</v>
      </c>
      <c r="I60" s="5">
        <v>1662.73253</v>
      </c>
      <c r="J60" s="5">
        <v>3706.01512</v>
      </c>
      <c r="K60" s="5">
        <v>-12392.35111</v>
      </c>
      <c r="L60" s="5">
        <v>-5985.8897699999998</v>
      </c>
      <c r="M60" s="6">
        <v>-6406.4613399999998</v>
      </c>
    </row>
    <row r="61" spans="1:13" ht="29.85" customHeight="1" x14ac:dyDescent="0.25">
      <c r="A61" s="1" t="s">
        <v>139</v>
      </c>
      <c r="B61" s="8" t="s">
        <v>142</v>
      </c>
      <c r="C61" s="3" t="s">
        <v>131</v>
      </c>
      <c r="D61" s="4" t="s">
        <v>40</v>
      </c>
      <c r="E61" s="5">
        <v>362667.00562000001</v>
      </c>
      <c r="F61" s="5">
        <v>177246.27489999999</v>
      </c>
      <c r="G61" s="5">
        <v>185420.73071999999</v>
      </c>
      <c r="H61" s="5">
        <v>313273.56991999998</v>
      </c>
      <c r="I61" s="5">
        <v>205890.75216999999</v>
      </c>
      <c r="J61" s="5">
        <v>107382.81775</v>
      </c>
      <c r="K61" s="5">
        <v>1254542.00734</v>
      </c>
      <c r="L61" s="5">
        <v>662100.09430999996</v>
      </c>
      <c r="M61" s="6">
        <v>592441.91303000005</v>
      </c>
    </row>
    <row r="62" spans="1:13" ht="20.25" customHeight="1" x14ac:dyDescent="0.25">
      <c r="A62" s="1" t="s">
        <v>143</v>
      </c>
      <c r="B62" s="2" t="s">
        <v>144</v>
      </c>
      <c r="C62" s="3" t="s">
        <v>145</v>
      </c>
      <c r="D62" s="4" t="s">
        <v>33</v>
      </c>
      <c r="E62" s="5">
        <v>2635.79369</v>
      </c>
      <c r="F62" s="5">
        <v>0</v>
      </c>
      <c r="G62" s="5">
        <v>2635.79369</v>
      </c>
      <c r="H62" s="5">
        <v>4749.4008700000004</v>
      </c>
      <c r="I62" s="5">
        <v>0</v>
      </c>
      <c r="J62" s="5">
        <v>4749.4008700000004</v>
      </c>
      <c r="K62" s="5">
        <v>51115.738499999999</v>
      </c>
      <c r="L62" s="5">
        <v>0</v>
      </c>
      <c r="M62" s="6">
        <v>51115.738499999999</v>
      </c>
    </row>
    <row r="63" spans="1:13" ht="29.85" customHeight="1" x14ac:dyDescent="0.25">
      <c r="A63" s="1" t="s">
        <v>146</v>
      </c>
      <c r="B63" s="2" t="s">
        <v>147</v>
      </c>
      <c r="C63" s="3" t="s">
        <v>148</v>
      </c>
      <c r="D63" s="4" t="s">
        <v>33</v>
      </c>
      <c r="E63" s="5">
        <v>25.3005</v>
      </c>
      <c r="F63" s="5">
        <v>0</v>
      </c>
      <c r="G63" s="5">
        <v>25.3005</v>
      </c>
      <c r="H63" s="5">
        <v>10.46814</v>
      </c>
      <c r="I63" s="5">
        <v>0</v>
      </c>
      <c r="J63" s="5">
        <v>10.46814</v>
      </c>
      <c r="K63" s="5">
        <v>0</v>
      </c>
      <c r="L63" s="5">
        <v>0</v>
      </c>
      <c r="M63" s="6">
        <v>0</v>
      </c>
    </row>
    <row r="64" spans="1:13" ht="29.85" customHeight="1" x14ac:dyDescent="0.25">
      <c r="A64" s="1" t="s">
        <v>149</v>
      </c>
      <c r="B64" s="2" t="s">
        <v>147</v>
      </c>
      <c r="C64" s="3" t="s">
        <v>148</v>
      </c>
      <c r="D64" s="4" t="s">
        <v>40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-189.27986999999999</v>
      </c>
      <c r="L64" s="5">
        <v>0</v>
      </c>
      <c r="M64" s="6">
        <v>-189.27986999999999</v>
      </c>
    </row>
    <row r="65" spans="1:13" ht="29.85" customHeight="1" x14ac:dyDescent="0.25">
      <c r="A65" s="1" t="s">
        <v>150</v>
      </c>
      <c r="B65" s="2" t="s">
        <v>151</v>
      </c>
      <c r="C65" s="3" t="s">
        <v>152</v>
      </c>
      <c r="D65" s="4" t="s">
        <v>33</v>
      </c>
      <c r="E65" s="5">
        <v>331.64388000000002</v>
      </c>
      <c r="F65" s="5">
        <v>0</v>
      </c>
      <c r="G65" s="5">
        <v>331.64388000000002</v>
      </c>
      <c r="H65" s="5">
        <v>312.79888</v>
      </c>
      <c r="I65" s="5">
        <v>0</v>
      </c>
      <c r="J65" s="5">
        <v>312.79888</v>
      </c>
      <c r="K65" s="5">
        <v>331.64388000000002</v>
      </c>
      <c r="L65" s="5">
        <v>0</v>
      </c>
      <c r="M65" s="6">
        <v>331.64388000000002</v>
      </c>
    </row>
    <row r="66" spans="1:13" ht="20.25" customHeight="1" x14ac:dyDescent="0.25">
      <c r="A66" s="1" t="s">
        <v>150</v>
      </c>
      <c r="B66" s="8" t="s">
        <v>153</v>
      </c>
      <c r="C66" s="3" t="s">
        <v>154</v>
      </c>
      <c r="D66" s="4" t="s">
        <v>40</v>
      </c>
      <c r="E66" s="5">
        <v>2992.7380699999999</v>
      </c>
      <c r="F66" s="5">
        <v>0</v>
      </c>
      <c r="G66" s="5">
        <v>2992.7380699999999</v>
      </c>
      <c r="H66" s="5">
        <v>5072.6678899999997</v>
      </c>
      <c r="I66" s="5">
        <v>0</v>
      </c>
      <c r="J66" s="5">
        <v>5072.6678899999997</v>
      </c>
      <c r="K66" s="5">
        <v>51258.102509999997</v>
      </c>
      <c r="L66" s="5">
        <v>0</v>
      </c>
      <c r="M66" s="6">
        <v>51258.102509999997</v>
      </c>
    </row>
    <row r="67" spans="1:13" ht="20.25" customHeight="1" x14ac:dyDescent="0.25">
      <c r="A67" s="1" t="s">
        <v>155</v>
      </c>
      <c r="B67" s="8" t="s">
        <v>156</v>
      </c>
      <c r="C67" s="3" t="s">
        <v>157</v>
      </c>
      <c r="D67" s="4" t="s">
        <v>40</v>
      </c>
      <c r="E67" s="5">
        <v>366505.92206000001</v>
      </c>
      <c r="F67" s="5">
        <v>177873.09385</v>
      </c>
      <c r="G67" s="5">
        <v>188632.82821000001</v>
      </c>
      <c r="H67" s="5">
        <v>319137.09934000002</v>
      </c>
      <c r="I67" s="5">
        <v>206502.56802999999</v>
      </c>
      <c r="J67" s="5">
        <v>112634.53131000001</v>
      </c>
      <c r="K67" s="5">
        <v>1330212.3535199999</v>
      </c>
      <c r="L67" s="5">
        <v>683041.09574000002</v>
      </c>
      <c r="M67" s="6">
        <v>647171.25777999999</v>
      </c>
    </row>
    <row r="68" spans="1:13" ht="29.85" customHeight="1" x14ac:dyDescent="0.25">
      <c r="A68" s="1" t="s">
        <v>158</v>
      </c>
      <c r="B68" s="2" t="s">
        <v>159</v>
      </c>
      <c r="C68" s="3" t="s">
        <v>160</v>
      </c>
      <c r="D68" s="4" t="s">
        <v>33</v>
      </c>
      <c r="E68" s="5">
        <v>2949.1574999999998</v>
      </c>
      <c r="F68" s="5">
        <v>2932.3967899999998</v>
      </c>
      <c r="G68" s="5">
        <v>16.76071</v>
      </c>
      <c r="H68" s="5">
        <v>254.66308000000001</v>
      </c>
      <c r="I68" s="5">
        <v>241.18512000000001</v>
      </c>
      <c r="J68" s="5">
        <v>13.477959999999999</v>
      </c>
      <c r="K68" s="5">
        <v>3622.4519100000002</v>
      </c>
      <c r="L68" s="5">
        <v>3273.0360900000001</v>
      </c>
      <c r="M68" s="6">
        <v>349.41582</v>
      </c>
    </row>
    <row r="69" spans="1:13" ht="29.85" customHeight="1" x14ac:dyDescent="0.25">
      <c r="A69" s="1" t="s">
        <v>161</v>
      </c>
      <c r="B69" s="2" t="s">
        <v>162</v>
      </c>
      <c r="C69" s="3" t="s">
        <v>163</v>
      </c>
      <c r="D69" s="4" t="s">
        <v>33</v>
      </c>
      <c r="E69" s="5">
        <v>0.40317999999999998</v>
      </c>
      <c r="F69" s="5">
        <v>0.40317999999999998</v>
      </c>
      <c r="G69" s="5">
        <v>0</v>
      </c>
      <c r="H69" s="5">
        <v>20.81409</v>
      </c>
      <c r="I69" s="5">
        <v>20.81409</v>
      </c>
      <c r="J69" s="5">
        <v>0</v>
      </c>
      <c r="K69" s="5">
        <v>0</v>
      </c>
      <c r="L69" s="5">
        <v>0</v>
      </c>
      <c r="M69" s="6">
        <v>0</v>
      </c>
    </row>
    <row r="70" spans="1:13" ht="29.85" customHeight="1" x14ac:dyDescent="0.25">
      <c r="A70" s="1" t="s">
        <v>164</v>
      </c>
      <c r="B70" s="2" t="s">
        <v>162</v>
      </c>
      <c r="C70" s="3" t="s">
        <v>163</v>
      </c>
      <c r="D70" s="4" t="s">
        <v>40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-20.41159</v>
      </c>
      <c r="L70" s="5">
        <v>-20.41159</v>
      </c>
      <c r="M70" s="6">
        <v>0</v>
      </c>
    </row>
    <row r="71" spans="1:13" ht="29.85" customHeight="1" x14ac:dyDescent="0.25">
      <c r="A71" s="1" t="s">
        <v>165</v>
      </c>
      <c r="B71" s="2" t="s">
        <v>166</v>
      </c>
      <c r="C71" s="3" t="s">
        <v>167</v>
      </c>
      <c r="D71" s="4" t="s">
        <v>33</v>
      </c>
      <c r="E71" s="5">
        <v>54.883200000000002</v>
      </c>
      <c r="F71" s="5">
        <v>35.282380000000003</v>
      </c>
      <c r="G71" s="5">
        <v>19.600819999999999</v>
      </c>
      <c r="H71" s="5">
        <v>28.417729999999999</v>
      </c>
      <c r="I71" s="5">
        <v>15.12674</v>
      </c>
      <c r="J71" s="5">
        <v>13.290990000000001</v>
      </c>
      <c r="K71" s="5">
        <v>399.55007999999998</v>
      </c>
      <c r="L71" s="5">
        <v>156.22596999999999</v>
      </c>
      <c r="M71" s="6">
        <v>243.32410999999999</v>
      </c>
    </row>
    <row r="72" spans="1:13" ht="29.85" customHeight="1" x14ac:dyDescent="0.25">
      <c r="A72" s="1" t="s">
        <v>168</v>
      </c>
      <c r="B72" s="2" t="s">
        <v>169</v>
      </c>
      <c r="C72" s="3" t="s">
        <v>170</v>
      </c>
      <c r="D72" s="4" t="s">
        <v>40</v>
      </c>
      <c r="E72" s="5">
        <v>43.601790000000001</v>
      </c>
      <c r="F72" s="5">
        <v>20.894780000000001</v>
      </c>
      <c r="G72" s="5">
        <v>22.70701</v>
      </c>
      <c r="H72" s="5">
        <v>42.70767</v>
      </c>
      <c r="I72" s="5">
        <v>10.40809</v>
      </c>
      <c r="J72" s="5">
        <v>32.299579999999999</v>
      </c>
      <c r="K72" s="5">
        <v>-829.65733</v>
      </c>
      <c r="L72" s="5">
        <v>-236.91739999999999</v>
      </c>
      <c r="M72" s="6">
        <v>-592.73992999999996</v>
      </c>
    </row>
    <row r="73" spans="1:13" ht="29.85" customHeight="1" x14ac:dyDescent="0.25">
      <c r="A73" s="1" t="s">
        <v>168</v>
      </c>
      <c r="B73" s="8" t="s">
        <v>171</v>
      </c>
      <c r="C73" s="3" t="s">
        <v>160</v>
      </c>
      <c r="D73" s="4" t="s">
        <v>40</v>
      </c>
      <c r="E73" s="5">
        <v>3048.04567</v>
      </c>
      <c r="F73" s="5">
        <v>2988.9771300000002</v>
      </c>
      <c r="G73" s="5">
        <v>59.068539999999999</v>
      </c>
      <c r="H73" s="5">
        <v>346.60257000000001</v>
      </c>
      <c r="I73" s="5">
        <v>287.53404</v>
      </c>
      <c r="J73" s="5">
        <v>59.068530000000003</v>
      </c>
      <c r="K73" s="5">
        <v>3171.93307</v>
      </c>
      <c r="L73" s="5">
        <v>3171.93307</v>
      </c>
      <c r="M73" s="6">
        <v>0</v>
      </c>
    </row>
    <row r="74" spans="1:13" ht="20.25" customHeight="1" x14ac:dyDescent="0.25">
      <c r="A74" s="1" t="s">
        <v>172</v>
      </c>
      <c r="B74" s="8" t="s">
        <v>173</v>
      </c>
      <c r="C74" s="3" t="s">
        <v>174</v>
      </c>
      <c r="D74" s="4" t="s">
        <v>40</v>
      </c>
      <c r="E74" s="5">
        <v>3048.04567</v>
      </c>
      <c r="F74" s="5">
        <v>2988.9771300000002</v>
      </c>
      <c r="G74" s="5">
        <v>59.068539999999999</v>
      </c>
      <c r="H74" s="5">
        <v>346.60257000000001</v>
      </c>
      <c r="I74" s="5">
        <v>287.53404</v>
      </c>
      <c r="J74" s="5">
        <v>59.068530000000003</v>
      </c>
      <c r="K74" s="5">
        <v>3171.93307</v>
      </c>
      <c r="L74" s="5">
        <v>3171.93307</v>
      </c>
      <c r="M74" s="6">
        <v>0</v>
      </c>
    </row>
    <row r="75" spans="1:13" ht="13.7" customHeight="1" x14ac:dyDescent="0.25">
      <c r="A75" s="1" t="s">
        <v>175</v>
      </c>
      <c r="B75" s="2" t="s">
        <v>176</v>
      </c>
      <c r="C75" s="3" t="s">
        <v>177</v>
      </c>
      <c r="D75" s="4" t="s">
        <v>33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8337.8580999999995</v>
      </c>
      <c r="L75" s="5">
        <v>8337.8580999999995</v>
      </c>
      <c r="M75" s="6">
        <v>0</v>
      </c>
    </row>
    <row r="76" spans="1:13" ht="20.25" customHeight="1" x14ac:dyDescent="0.25">
      <c r="A76" s="1" t="s">
        <v>178</v>
      </c>
      <c r="B76" s="2" t="s">
        <v>179</v>
      </c>
      <c r="C76" s="3" t="s">
        <v>180</v>
      </c>
      <c r="D76" s="4" t="s">
        <v>33</v>
      </c>
      <c r="E76" s="5">
        <v>155.94979000000001</v>
      </c>
      <c r="F76" s="5">
        <v>155.94979000000001</v>
      </c>
      <c r="G76" s="5">
        <v>0</v>
      </c>
      <c r="H76" s="5">
        <v>128.71338</v>
      </c>
      <c r="I76" s="5">
        <v>128.71338</v>
      </c>
      <c r="J76" s="5">
        <v>0</v>
      </c>
      <c r="K76" s="5">
        <v>155.94979000000001</v>
      </c>
      <c r="L76" s="5">
        <v>155.94979000000001</v>
      </c>
      <c r="M76" s="6">
        <v>0</v>
      </c>
    </row>
    <row r="77" spans="1:13" ht="20.25" customHeight="1" x14ac:dyDescent="0.25">
      <c r="A77" s="1" t="s">
        <v>181</v>
      </c>
      <c r="B77" s="2" t="s">
        <v>182</v>
      </c>
      <c r="C77" s="3" t="s">
        <v>183</v>
      </c>
      <c r="D77" s="4" t="s">
        <v>40</v>
      </c>
      <c r="E77" s="5">
        <v>22.027170000000002</v>
      </c>
      <c r="F77" s="5">
        <v>22.027170000000002</v>
      </c>
      <c r="G77" s="5">
        <v>0</v>
      </c>
      <c r="H77" s="5">
        <v>66.028670000000005</v>
      </c>
      <c r="I77" s="5">
        <v>66.028670000000005</v>
      </c>
      <c r="J77" s="5">
        <v>0</v>
      </c>
      <c r="K77" s="5">
        <v>-81.039640000000006</v>
      </c>
      <c r="L77" s="5">
        <v>-81.039640000000006</v>
      </c>
      <c r="M77" s="6">
        <v>0</v>
      </c>
    </row>
    <row r="78" spans="1:13" ht="14.45" customHeight="1" x14ac:dyDescent="0.25">
      <c r="A78" s="1" t="s">
        <v>181</v>
      </c>
      <c r="B78" s="8" t="s">
        <v>184</v>
      </c>
      <c r="C78" s="3" t="s">
        <v>177</v>
      </c>
      <c r="D78" s="4" t="s">
        <v>40</v>
      </c>
      <c r="E78" s="5">
        <f>SUM(E75:E77)</f>
        <v>177.97696000000002</v>
      </c>
      <c r="F78" s="5">
        <f t="shared" ref="F78:J78" si="0">SUM(F75:F77)</f>
        <v>177.97696000000002</v>
      </c>
      <c r="G78" s="5">
        <f t="shared" si="0"/>
        <v>0</v>
      </c>
      <c r="H78" s="5">
        <f t="shared" si="0"/>
        <v>194.74205000000001</v>
      </c>
      <c r="I78" s="5">
        <f t="shared" si="0"/>
        <v>194.74205000000001</v>
      </c>
      <c r="J78" s="5">
        <f t="shared" si="0"/>
        <v>0</v>
      </c>
      <c r="K78" s="5">
        <v>8412.7682499999992</v>
      </c>
      <c r="L78" s="5">
        <v>8412.7682499999992</v>
      </c>
      <c r="M78" s="6">
        <v>0</v>
      </c>
    </row>
    <row r="79" spans="1:13" ht="14.45" customHeight="1" x14ac:dyDescent="0.25">
      <c r="A79" s="1" t="s">
        <v>188</v>
      </c>
      <c r="B79" s="8" t="s">
        <v>189</v>
      </c>
      <c r="C79" s="3" t="s">
        <v>190</v>
      </c>
      <c r="D79" s="4" t="s">
        <v>40</v>
      </c>
      <c r="E79" s="5">
        <v>177.97696000000002</v>
      </c>
      <c r="F79" s="5">
        <v>177.97696000000002</v>
      </c>
      <c r="G79" s="5">
        <v>0</v>
      </c>
      <c r="H79" s="5">
        <v>194.74205000000001</v>
      </c>
      <c r="I79" s="5">
        <v>194.74205000000001</v>
      </c>
      <c r="J79" s="5">
        <v>0</v>
      </c>
      <c r="K79" s="5">
        <v>8412.7682499999992</v>
      </c>
      <c r="L79" s="5">
        <v>8412.7682499999992</v>
      </c>
      <c r="M79" s="6">
        <v>0</v>
      </c>
    </row>
    <row r="80" spans="1:13" ht="20.25" customHeight="1" x14ac:dyDescent="0.25">
      <c r="A80" s="1" t="s">
        <v>191</v>
      </c>
      <c r="B80" s="2" t="s">
        <v>192</v>
      </c>
      <c r="C80" s="3" t="s">
        <v>193</v>
      </c>
      <c r="D80" s="4" t="s">
        <v>33</v>
      </c>
      <c r="E80" s="5">
        <v>90.789699999999996</v>
      </c>
      <c r="F80" s="5">
        <v>90.789699999999996</v>
      </c>
      <c r="G80" s="5">
        <v>0</v>
      </c>
      <c r="H80" s="5">
        <v>95.482479999999995</v>
      </c>
      <c r="I80" s="5">
        <v>95.482479999999995</v>
      </c>
      <c r="J80" s="5">
        <v>0</v>
      </c>
      <c r="K80" s="5">
        <v>50.44032</v>
      </c>
      <c r="L80" s="5">
        <v>50.44032</v>
      </c>
      <c r="M80" s="6">
        <v>0</v>
      </c>
    </row>
    <row r="81" spans="1:13" ht="20.25" customHeight="1" x14ac:dyDescent="0.25">
      <c r="A81" s="1" t="s">
        <v>191</v>
      </c>
      <c r="B81" s="8" t="s">
        <v>194</v>
      </c>
      <c r="C81" s="3" t="s">
        <v>195</v>
      </c>
      <c r="D81" s="4" t="s">
        <v>40</v>
      </c>
      <c r="E81" s="5">
        <v>90.789699999999996</v>
      </c>
      <c r="F81" s="5">
        <v>90.789699999999996</v>
      </c>
      <c r="G81" s="5">
        <v>0</v>
      </c>
      <c r="H81" s="5">
        <v>95.482479999999995</v>
      </c>
      <c r="I81" s="5">
        <v>95.482479999999995</v>
      </c>
      <c r="J81" s="5">
        <v>0</v>
      </c>
      <c r="K81" s="5">
        <v>50.44032</v>
      </c>
      <c r="L81" s="5">
        <v>50.44032</v>
      </c>
      <c r="M81" s="6">
        <v>0</v>
      </c>
    </row>
    <row r="82" spans="1:13" ht="20.25" customHeight="1" x14ac:dyDescent="0.25">
      <c r="A82" s="1" t="s">
        <v>196</v>
      </c>
      <c r="B82" s="2" t="s">
        <v>197</v>
      </c>
      <c r="C82" s="3" t="s">
        <v>198</v>
      </c>
      <c r="D82" s="4" t="s">
        <v>40</v>
      </c>
      <c r="E82" s="5">
        <v>1.2542899999999999</v>
      </c>
      <c r="F82" s="5">
        <v>1.2542899999999999</v>
      </c>
      <c r="G82" s="5">
        <v>0</v>
      </c>
      <c r="H82" s="5">
        <v>0</v>
      </c>
      <c r="I82" s="5">
        <v>0</v>
      </c>
      <c r="J82" s="5">
        <v>0</v>
      </c>
      <c r="K82" s="5">
        <v>-50.44032</v>
      </c>
      <c r="L82" s="5">
        <v>-50.44032</v>
      </c>
      <c r="M82" s="6">
        <v>0</v>
      </c>
    </row>
    <row r="83" spans="1:13" ht="20.25" customHeight="1" x14ac:dyDescent="0.25">
      <c r="A83" s="1" t="s">
        <v>196</v>
      </c>
      <c r="B83" s="8" t="s">
        <v>199</v>
      </c>
      <c r="C83" s="3" t="s">
        <v>198</v>
      </c>
      <c r="D83" s="4" t="s">
        <v>40</v>
      </c>
      <c r="E83" s="5">
        <v>1.2542899999999999</v>
      </c>
      <c r="F83" s="5">
        <v>1.2542899999999999</v>
      </c>
      <c r="G83" s="5">
        <v>0</v>
      </c>
      <c r="H83" s="5">
        <v>0</v>
      </c>
      <c r="I83" s="5">
        <v>0</v>
      </c>
      <c r="J83" s="5">
        <v>0</v>
      </c>
      <c r="K83" s="5">
        <v>-50.44032</v>
      </c>
      <c r="L83" s="5">
        <v>-50.44032</v>
      </c>
      <c r="M83" s="6">
        <v>0</v>
      </c>
    </row>
    <row r="84" spans="1:13" ht="20.25" customHeight="1" x14ac:dyDescent="0.25">
      <c r="A84" s="1" t="s">
        <v>200</v>
      </c>
      <c r="B84" s="8" t="s">
        <v>201</v>
      </c>
      <c r="C84" s="3" t="s">
        <v>195</v>
      </c>
      <c r="D84" s="4" t="s">
        <v>40</v>
      </c>
      <c r="E84" s="5">
        <v>92.043989999999994</v>
      </c>
      <c r="F84" s="5">
        <v>92.043989999999994</v>
      </c>
      <c r="G84" s="5">
        <v>0</v>
      </c>
      <c r="H84" s="5">
        <v>95.482479999999995</v>
      </c>
      <c r="I84" s="5">
        <v>95.482479999999995</v>
      </c>
      <c r="J84" s="5">
        <v>0</v>
      </c>
      <c r="K84" s="5">
        <v>0</v>
      </c>
      <c r="L84" s="5">
        <v>0</v>
      </c>
      <c r="M84" s="6">
        <v>0</v>
      </c>
    </row>
    <row r="85" spans="1:13" ht="20.25" customHeight="1" x14ac:dyDescent="0.25">
      <c r="A85" s="1"/>
      <c r="B85" s="9">
        <v>2920</v>
      </c>
      <c r="C85" s="3"/>
      <c r="D85" s="10" t="s">
        <v>202</v>
      </c>
      <c r="E85" s="11">
        <v>2642.5</v>
      </c>
      <c r="F85" s="5">
        <v>2642.5</v>
      </c>
      <c r="G85" s="5">
        <v>0</v>
      </c>
      <c r="H85" s="5">
        <v>2642.5</v>
      </c>
      <c r="I85" s="5">
        <v>2642.5</v>
      </c>
      <c r="J85" s="5">
        <v>0</v>
      </c>
      <c r="K85" s="5">
        <v>0</v>
      </c>
      <c r="L85" s="5">
        <v>0</v>
      </c>
      <c r="M85" s="6">
        <v>0</v>
      </c>
    </row>
    <row r="86" spans="1:13" ht="20.25" customHeight="1" x14ac:dyDescent="0.25">
      <c r="A86" s="1" t="s">
        <v>203</v>
      </c>
      <c r="B86" s="2" t="s">
        <v>204</v>
      </c>
      <c r="C86" s="3" t="s">
        <v>205</v>
      </c>
      <c r="D86" s="10" t="s">
        <v>202</v>
      </c>
      <c r="E86" s="12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451.34550000000002</v>
      </c>
      <c r="L86" s="5">
        <v>315.81817000000001</v>
      </c>
      <c r="M86" s="6">
        <v>135.52733000000001</v>
      </c>
    </row>
    <row r="87" spans="1:13" ht="21.75" customHeight="1" x14ac:dyDescent="0.25">
      <c r="A87" s="1" t="s">
        <v>203</v>
      </c>
      <c r="B87" s="8" t="s">
        <v>206</v>
      </c>
      <c r="C87" s="3" t="s">
        <v>207</v>
      </c>
      <c r="D87" s="10" t="s">
        <v>202</v>
      </c>
      <c r="E87" s="5">
        <f>SUM(E85:E86)</f>
        <v>2642.5</v>
      </c>
      <c r="F87" s="5">
        <f>SUM(F85:F86)</f>
        <v>2642.5</v>
      </c>
      <c r="G87" s="5">
        <v>0</v>
      </c>
      <c r="H87" s="5">
        <f>SUM(H85:H86)</f>
        <v>2642.5</v>
      </c>
      <c r="I87" s="5">
        <f>SUM(I85:I86)</f>
        <v>2642.5</v>
      </c>
      <c r="J87" s="5">
        <v>0</v>
      </c>
      <c r="K87" s="5">
        <v>451.34550000000002</v>
      </c>
      <c r="L87" s="5">
        <v>315.81817000000001</v>
      </c>
      <c r="M87" s="6">
        <v>135.52733000000001</v>
      </c>
    </row>
    <row r="88" spans="1:13" ht="20.25" customHeight="1" x14ac:dyDescent="0.25">
      <c r="A88" s="1" t="s">
        <v>208</v>
      </c>
      <c r="B88" s="8" t="s">
        <v>209</v>
      </c>
      <c r="C88" s="3" t="s">
        <v>210</v>
      </c>
      <c r="D88" s="10" t="s">
        <v>202</v>
      </c>
      <c r="E88" s="5">
        <f>E85</f>
        <v>2642.5</v>
      </c>
      <c r="F88" s="5">
        <f>F85</f>
        <v>2642.5</v>
      </c>
      <c r="G88" s="5">
        <v>0</v>
      </c>
      <c r="H88" s="5">
        <f>H85</f>
        <v>2642.5</v>
      </c>
      <c r="I88" s="5">
        <f>I85</f>
        <v>2642.5</v>
      </c>
      <c r="J88" s="5">
        <v>0</v>
      </c>
      <c r="K88" s="5">
        <v>451.34550000000002</v>
      </c>
      <c r="L88" s="5">
        <v>315.81817000000001</v>
      </c>
      <c r="M88" s="6">
        <v>135.52733000000001</v>
      </c>
    </row>
    <row r="89" spans="1:13" ht="14.45" customHeight="1" thickBot="1" x14ac:dyDescent="0.3">
      <c r="A89" s="1" t="s">
        <v>211</v>
      </c>
      <c r="B89" s="8" t="s">
        <v>212</v>
      </c>
      <c r="C89" s="3" t="s">
        <v>213</v>
      </c>
      <c r="D89" s="10" t="s">
        <v>202</v>
      </c>
      <c r="E89" s="5">
        <v>372466.48868000001</v>
      </c>
      <c r="F89" s="5">
        <v>183774.59193</v>
      </c>
      <c r="G89" s="5">
        <f>E89-F89</f>
        <v>188691.89675000001</v>
      </c>
      <c r="H89" s="5">
        <v>322416.42644000001</v>
      </c>
      <c r="I89" s="5">
        <v>209722.8266</v>
      </c>
      <c r="J89" s="5">
        <f>H89-I89</f>
        <v>112693.59984000001</v>
      </c>
      <c r="K89" s="5">
        <v>1342248.4003399999</v>
      </c>
      <c r="L89" s="5">
        <v>694941.61523</v>
      </c>
      <c r="M89" s="6">
        <v>647306.78511000006</v>
      </c>
    </row>
    <row r="90" spans="1:13" ht="13.7" customHeight="1" thickBot="1" x14ac:dyDescent="0.3">
      <c r="A90" s="35" t="s">
        <v>214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7"/>
    </row>
    <row r="91" spans="1:13" ht="29.85" customHeight="1" x14ac:dyDescent="0.25">
      <c r="A91" s="1" t="s">
        <v>215</v>
      </c>
      <c r="B91" s="2" t="s">
        <v>216</v>
      </c>
      <c r="C91" s="3" t="s">
        <v>217</v>
      </c>
      <c r="D91" s="4" t="s">
        <v>33</v>
      </c>
      <c r="E91" s="5">
        <v>1211.518</v>
      </c>
      <c r="F91" s="5">
        <v>1211.518</v>
      </c>
      <c r="G91" s="5">
        <v>0</v>
      </c>
      <c r="H91" s="5">
        <v>1211.518</v>
      </c>
      <c r="I91" s="5">
        <v>1211.518</v>
      </c>
      <c r="J91" s="5">
        <v>0</v>
      </c>
      <c r="K91" s="5">
        <v>0</v>
      </c>
      <c r="L91" s="5">
        <v>0</v>
      </c>
      <c r="M91" s="6">
        <v>0</v>
      </c>
    </row>
    <row r="92" spans="1:13" ht="20.25" customHeight="1" x14ac:dyDescent="0.25">
      <c r="A92" s="1" t="s">
        <v>215</v>
      </c>
      <c r="B92" s="8" t="s">
        <v>218</v>
      </c>
      <c r="C92" s="3" t="s">
        <v>219</v>
      </c>
      <c r="D92" s="4" t="s">
        <v>40</v>
      </c>
      <c r="E92" s="5">
        <v>1211.518</v>
      </c>
      <c r="F92" s="5">
        <v>1211.518</v>
      </c>
      <c r="G92" s="5">
        <v>0</v>
      </c>
      <c r="H92" s="5">
        <v>1211.518</v>
      </c>
      <c r="I92" s="5">
        <v>1211.518</v>
      </c>
      <c r="J92" s="5">
        <v>0</v>
      </c>
      <c r="K92" s="5">
        <v>0</v>
      </c>
      <c r="L92" s="5">
        <v>0</v>
      </c>
      <c r="M92" s="6">
        <v>0</v>
      </c>
    </row>
    <row r="93" spans="1:13" ht="20.25" customHeight="1" x14ac:dyDescent="0.25">
      <c r="A93" s="1" t="s">
        <v>220</v>
      </c>
      <c r="B93" s="8" t="s">
        <v>221</v>
      </c>
      <c r="C93" s="3" t="s">
        <v>222</v>
      </c>
      <c r="D93" s="4" t="s">
        <v>40</v>
      </c>
      <c r="E93" s="5">
        <v>1211.518</v>
      </c>
      <c r="F93" s="5">
        <v>1211.518</v>
      </c>
      <c r="G93" s="5">
        <v>0</v>
      </c>
      <c r="H93" s="5">
        <v>1211.518</v>
      </c>
      <c r="I93" s="5">
        <v>1211.518</v>
      </c>
      <c r="J93" s="5">
        <v>0</v>
      </c>
      <c r="K93" s="5">
        <v>0</v>
      </c>
      <c r="L93" s="5">
        <v>0</v>
      </c>
      <c r="M93" s="6">
        <v>0</v>
      </c>
    </row>
    <row r="94" spans="1:13" ht="18.75" customHeight="1" x14ac:dyDescent="0.25">
      <c r="A94" s="1" t="s">
        <v>223</v>
      </c>
      <c r="B94" s="2" t="s">
        <v>224</v>
      </c>
      <c r="C94" s="3" t="s">
        <v>225</v>
      </c>
      <c r="D94" s="4" t="s">
        <v>33</v>
      </c>
      <c r="E94" s="5">
        <v>23.377680000000002</v>
      </c>
      <c r="F94" s="5">
        <v>23.377680000000002</v>
      </c>
      <c r="G94" s="5">
        <v>0</v>
      </c>
      <c r="H94" s="5">
        <v>19.074919999999999</v>
      </c>
      <c r="I94" s="5">
        <v>19.074919999999999</v>
      </c>
      <c r="J94" s="5">
        <v>0</v>
      </c>
      <c r="K94" s="5">
        <v>13.152290000000001</v>
      </c>
      <c r="L94" s="5">
        <v>13.152290000000001</v>
      </c>
      <c r="M94" s="6">
        <v>0</v>
      </c>
    </row>
    <row r="95" spans="1:13" ht="20.25" customHeight="1" x14ac:dyDescent="0.25">
      <c r="A95" s="1" t="s">
        <v>226</v>
      </c>
      <c r="B95" s="2" t="s">
        <v>227</v>
      </c>
      <c r="C95" s="3" t="s">
        <v>228</v>
      </c>
      <c r="D95" s="4" t="s">
        <v>33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49393</v>
      </c>
      <c r="L95" s="5">
        <v>49393</v>
      </c>
      <c r="M95" s="6">
        <v>0</v>
      </c>
    </row>
    <row r="96" spans="1:13" ht="20.25" customHeight="1" x14ac:dyDescent="0.25">
      <c r="A96" s="1" t="s">
        <v>226</v>
      </c>
      <c r="B96" s="8" t="s">
        <v>229</v>
      </c>
      <c r="C96" s="3" t="s">
        <v>230</v>
      </c>
      <c r="D96" s="4" t="s">
        <v>40</v>
      </c>
      <c r="E96" s="5">
        <v>23.377680000000002</v>
      </c>
      <c r="F96" s="5">
        <v>23.377680000000002</v>
      </c>
      <c r="G96" s="5">
        <v>0</v>
      </c>
      <c r="H96" s="5">
        <v>19.074919999999999</v>
      </c>
      <c r="I96" s="5">
        <v>19.074919999999999</v>
      </c>
      <c r="J96" s="5">
        <v>0</v>
      </c>
      <c r="K96" s="5">
        <v>49406.152289999998</v>
      </c>
      <c r="L96" s="5">
        <v>49406.152289999998</v>
      </c>
      <c r="M96" s="6">
        <v>0</v>
      </c>
    </row>
    <row r="97" spans="1:13" ht="20.25" customHeight="1" x14ac:dyDescent="0.25">
      <c r="A97" s="1" t="s">
        <v>231</v>
      </c>
      <c r="B97" s="8" t="s">
        <v>232</v>
      </c>
      <c r="C97" s="3" t="s">
        <v>230</v>
      </c>
      <c r="D97" s="4" t="s">
        <v>40</v>
      </c>
      <c r="E97" s="5">
        <v>23.377680000000002</v>
      </c>
      <c r="F97" s="5">
        <v>23.377680000000002</v>
      </c>
      <c r="G97" s="5">
        <v>0</v>
      </c>
      <c r="H97" s="5">
        <v>19.074919999999999</v>
      </c>
      <c r="I97" s="5">
        <v>19.074919999999999</v>
      </c>
      <c r="J97" s="5">
        <v>0</v>
      </c>
      <c r="K97" s="5">
        <v>49406.152289999998</v>
      </c>
      <c r="L97" s="5">
        <v>49406.152289999998</v>
      </c>
      <c r="M97" s="6">
        <v>0</v>
      </c>
    </row>
    <row r="98" spans="1:13" ht="13.7" customHeight="1" x14ac:dyDescent="0.25">
      <c r="A98" s="1" t="s">
        <v>233</v>
      </c>
      <c r="B98" s="2" t="s">
        <v>234</v>
      </c>
      <c r="C98" s="3" t="s">
        <v>235</v>
      </c>
      <c r="D98" s="4" t="s">
        <v>33</v>
      </c>
      <c r="E98" s="5">
        <v>163.9007</v>
      </c>
      <c r="F98" s="5">
        <v>152.07900000000001</v>
      </c>
      <c r="G98" s="5">
        <v>11.8217</v>
      </c>
      <c r="H98" s="5">
        <v>2314.6692899999998</v>
      </c>
      <c r="I98" s="5">
        <v>2301.6003700000001</v>
      </c>
      <c r="J98" s="5">
        <v>13.06892</v>
      </c>
      <c r="K98" s="5">
        <v>1605.7472499999999</v>
      </c>
      <c r="L98" s="5">
        <v>1376.4897599999999</v>
      </c>
      <c r="M98" s="6">
        <v>229.25748999999999</v>
      </c>
    </row>
    <row r="99" spans="1:13" ht="14.45" customHeight="1" x14ac:dyDescent="0.25">
      <c r="A99" s="1" t="s">
        <v>233</v>
      </c>
      <c r="B99" s="8" t="s">
        <v>236</v>
      </c>
      <c r="C99" s="3" t="s">
        <v>235</v>
      </c>
      <c r="D99" s="4" t="s">
        <v>40</v>
      </c>
      <c r="E99" s="5">
        <v>163.9007</v>
      </c>
      <c r="F99" s="5">
        <v>152.07900000000001</v>
      </c>
      <c r="G99" s="5">
        <v>11.8217</v>
      </c>
      <c r="H99" s="5">
        <v>2314.6692899999998</v>
      </c>
      <c r="I99" s="5">
        <v>2301.6003700000001</v>
      </c>
      <c r="J99" s="5">
        <v>13.06892</v>
      </c>
      <c r="K99" s="5">
        <v>1605.7472499999999</v>
      </c>
      <c r="L99" s="5">
        <v>1376.4897599999999</v>
      </c>
      <c r="M99" s="6">
        <v>229.25748999999999</v>
      </c>
    </row>
    <row r="100" spans="1:13" ht="13.7" customHeight="1" x14ac:dyDescent="0.25">
      <c r="A100" s="1" t="s">
        <v>237</v>
      </c>
      <c r="B100" s="2" t="s">
        <v>238</v>
      </c>
      <c r="C100" s="3" t="s">
        <v>239</v>
      </c>
      <c r="D100" s="4" t="s">
        <v>33</v>
      </c>
      <c r="E100" s="5">
        <v>52.74062</v>
      </c>
      <c r="F100" s="5">
        <v>52.74062</v>
      </c>
      <c r="G100" s="5">
        <v>0</v>
      </c>
      <c r="H100" s="5">
        <v>24.33062</v>
      </c>
      <c r="I100" s="5">
        <v>24.33062</v>
      </c>
      <c r="J100" s="5">
        <v>0</v>
      </c>
      <c r="K100" s="5">
        <v>28.41</v>
      </c>
      <c r="L100" s="5">
        <v>28.41</v>
      </c>
      <c r="M100" s="6">
        <v>0</v>
      </c>
    </row>
    <row r="101" spans="1:13" ht="13.7" customHeight="1" x14ac:dyDescent="0.25">
      <c r="A101" s="1" t="s">
        <v>240</v>
      </c>
      <c r="B101" s="2" t="s">
        <v>241</v>
      </c>
      <c r="C101" s="3" t="s">
        <v>242</v>
      </c>
      <c r="D101" s="4" t="s">
        <v>33</v>
      </c>
      <c r="E101" s="5">
        <v>345.32332000000002</v>
      </c>
      <c r="F101" s="5">
        <v>345.32332000000002</v>
      </c>
      <c r="G101" s="5">
        <v>0</v>
      </c>
      <c r="H101" s="5">
        <v>348.31211999999999</v>
      </c>
      <c r="I101" s="5">
        <v>348.31211999999999</v>
      </c>
      <c r="J101" s="5">
        <v>0</v>
      </c>
      <c r="K101" s="5">
        <v>540.44122000000004</v>
      </c>
      <c r="L101" s="5">
        <v>540.44122000000004</v>
      </c>
      <c r="M101" s="6">
        <v>0</v>
      </c>
    </row>
    <row r="102" spans="1:13" ht="20.25" customHeight="1" x14ac:dyDescent="0.25">
      <c r="A102" s="1" t="s">
        <v>240</v>
      </c>
      <c r="B102" s="8" t="s">
        <v>243</v>
      </c>
      <c r="C102" s="3" t="s">
        <v>244</v>
      </c>
      <c r="D102" s="4" t="s">
        <v>40</v>
      </c>
      <c r="E102" s="5">
        <v>398.06394</v>
      </c>
      <c r="F102" s="5">
        <v>398.06394</v>
      </c>
      <c r="G102" s="5">
        <v>0</v>
      </c>
      <c r="H102" s="5">
        <v>372.64274</v>
      </c>
      <c r="I102" s="5">
        <v>372.64274</v>
      </c>
      <c r="J102" s="5">
        <v>0</v>
      </c>
      <c r="K102" s="5">
        <v>568.85122000000001</v>
      </c>
      <c r="L102" s="5">
        <v>568.85122000000001</v>
      </c>
      <c r="M102" s="6">
        <v>0</v>
      </c>
    </row>
    <row r="103" spans="1:13" ht="13.7" customHeight="1" x14ac:dyDescent="0.25">
      <c r="A103" s="1" t="s">
        <v>245</v>
      </c>
      <c r="B103" s="2" t="s">
        <v>246</v>
      </c>
      <c r="C103" s="3" t="s">
        <v>247</v>
      </c>
      <c r="D103" s="4" t="s">
        <v>33</v>
      </c>
      <c r="E103" s="5">
        <v>933.51099999999997</v>
      </c>
      <c r="F103" s="5">
        <v>933.51099999999997</v>
      </c>
      <c r="G103" s="5">
        <v>0</v>
      </c>
      <c r="H103" s="5">
        <v>933.51099999999997</v>
      </c>
      <c r="I103" s="5">
        <v>933.51099999999997</v>
      </c>
      <c r="J103" s="5">
        <v>0</v>
      </c>
      <c r="K103" s="5">
        <v>0</v>
      </c>
      <c r="L103" s="5">
        <v>0</v>
      </c>
      <c r="M103" s="6">
        <v>0</v>
      </c>
    </row>
    <row r="104" spans="1:13" ht="13.7" customHeight="1" x14ac:dyDescent="0.25">
      <c r="A104" s="1" t="s">
        <v>248</v>
      </c>
      <c r="B104" s="2" t="s">
        <v>249</v>
      </c>
      <c r="C104" s="3" t="s">
        <v>250</v>
      </c>
      <c r="D104" s="4" t="s">
        <v>33</v>
      </c>
      <c r="E104" s="5">
        <v>23.245000000000001</v>
      </c>
      <c r="F104" s="5">
        <v>23.245000000000001</v>
      </c>
      <c r="G104" s="5">
        <v>0</v>
      </c>
      <c r="H104" s="5">
        <v>0</v>
      </c>
      <c r="I104" s="5">
        <v>0</v>
      </c>
      <c r="J104" s="5">
        <v>0</v>
      </c>
      <c r="K104" s="5">
        <v>341.161</v>
      </c>
      <c r="L104" s="5">
        <v>341.161</v>
      </c>
      <c r="M104" s="6">
        <v>0</v>
      </c>
    </row>
    <row r="105" spans="1:13" ht="20.25" customHeight="1" x14ac:dyDescent="0.25">
      <c r="A105" s="1" t="s">
        <v>251</v>
      </c>
      <c r="B105" s="2" t="s">
        <v>252</v>
      </c>
      <c r="C105" s="3" t="s">
        <v>253</v>
      </c>
      <c r="D105" s="4" t="s">
        <v>33</v>
      </c>
      <c r="E105" s="5">
        <v>3.1446999999999998</v>
      </c>
      <c r="F105" s="5">
        <v>3.1446999999999998</v>
      </c>
      <c r="G105" s="5">
        <v>0</v>
      </c>
      <c r="H105" s="5">
        <v>3.1446999999999998</v>
      </c>
      <c r="I105" s="5">
        <v>3.1446999999999998</v>
      </c>
      <c r="J105" s="5">
        <v>0</v>
      </c>
      <c r="K105" s="5">
        <v>0</v>
      </c>
      <c r="L105" s="5">
        <v>0</v>
      </c>
      <c r="M105" s="6">
        <v>0</v>
      </c>
    </row>
    <row r="106" spans="1:13" ht="14.45" customHeight="1" x14ac:dyDescent="0.25">
      <c r="A106" s="1" t="s">
        <v>251</v>
      </c>
      <c r="B106" s="8" t="s">
        <v>254</v>
      </c>
      <c r="C106" s="3" t="s">
        <v>255</v>
      </c>
      <c r="D106" s="4" t="s">
        <v>40</v>
      </c>
      <c r="E106" s="5">
        <v>959.90070000000003</v>
      </c>
      <c r="F106" s="5">
        <v>959.90070000000003</v>
      </c>
      <c r="G106" s="5">
        <v>0</v>
      </c>
      <c r="H106" s="5">
        <v>936.65570000000002</v>
      </c>
      <c r="I106" s="5">
        <v>936.65570000000002</v>
      </c>
      <c r="J106" s="5">
        <v>0</v>
      </c>
      <c r="K106" s="5">
        <v>341.161</v>
      </c>
      <c r="L106" s="5">
        <v>341.161</v>
      </c>
      <c r="M106" s="6">
        <v>0</v>
      </c>
    </row>
    <row r="107" spans="1:13" ht="29.85" customHeight="1" x14ac:dyDescent="0.25">
      <c r="A107" s="1" t="s">
        <v>256</v>
      </c>
      <c r="B107" s="2" t="s">
        <v>257</v>
      </c>
      <c r="C107" s="3" t="s">
        <v>258</v>
      </c>
      <c r="D107" s="4" t="s">
        <v>33</v>
      </c>
      <c r="E107" s="5">
        <v>1269089.4869299999</v>
      </c>
      <c r="F107" s="5">
        <v>507931.27623999998</v>
      </c>
      <c r="G107" s="5">
        <v>761158.21068999998</v>
      </c>
      <c r="H107" s="5">
        <v>1269089.4869299999</v>
      </c>
      <c r="I107" s="5">
        <v>507931.27623999998</v>
      </c>
      <c r="J107" s="5">
        <v>761158.21068999998</v>
      </c>
      <c r="K107" s="5">
        <v>0</v>
      </c>
      <c r="L107" s="5">
        <v>0</v>
      </c>
      <c r="M107" s="6">
        <v>0</v>
      </c>
    </row>
    <row r="108" spans="1:13" ht="20.25" customHeight="1" x14ac:dyDescent="0.25">
      <c r="A108" s="1" t="s">
        <v>256</v>
      </c>
      <c r="B108" s="8" t="s">
        <v>259</v>
      </c>
      <c r="C108" s="3" t="s">
        <v>260</v>
      </c>
      <c r="D108" s="4" t="s">
        <v>40</v>
      </c>
      <c r="E108" s="5">
        <v>1269089.4869299999</v>
      </c>
      <c r="F108" s="5">
        <v>507931.27623999998</v>
      </c>
      <c r="G108" s="5">
        <v>761158.21068999998</v>
      </c>
      <c r="H108" s="5">
        <v>1269089.4869299999</v>
      </c>
      <c r="I108" s="5">
        <v>507931.27623999998</v>
      </c>
      <c r="J108" s="5">
        <v>761158.21068999998</v>
      </c>
      <c r="K108" s="5">
        <v>0</v>
      </c>
      <c r="L108" s="5">
        <v>0</v>
      </c>
      <c r="M108" s="6">
        <v>0</v>
      </c>
    </row>
    <row r="109" spans="1:13" ht="13.7" customHeight="1" x14ac:dyDescent="0.25">
      <c r="A109" s="1" t="s">
        <v>261</v>
      </c>
      <c r="B109" s="2" t="s">
        <v>262</v>
      </c>
      <c r="C109" s="3" t="s">
        <v>263</v>
      </c>
      <c r="D109" s="4" t="s">
        <v>33</v>
      </c>
      <c r="E109" s="5">
        <v>20</v>
      </c>
      <c r="F109" s="5">
        <v>20</v>
      </c>
      <c r="G109" s="5">
        <v>0</v>
      </c>
      <c r="H109" s="5">
        <v>35.76896</v>
      </c>
      <c r="I109" s="5">
        <v>35.76896</v>
      </c>
      <c r="J109" s="5">
        <v>0</v>
      </c>
      <c r="K109" s="5">
        <v>0</v>
      </c>
      <c r="L109" s="5">
        <v>0</v>
      </c>
      <c r="M109" s="6">
        <v>0</v>
      </c>
    </row>
    <row r="110" spans="1:13" ht="13.7" customHeight="1" x14ac:dyDescent="0.25">
      <c r="A110" s="1" t="s">
        <v>264</v>
      </c>
      <c r="B110" s="2" t="s">
        <v>265</v>
      </c>
      <c r="C110" s="3" t="s">
        <v>266</v>
      </c>
      <c r="D110" s="4" t="s">
        <v>33</v>
      </c>
      <c r="E110" s="5">
        <v>12.7</v>
      </c>
      <c r="F110" s="5">
        <v>12.7</v>
      </c>
      <c r="G110" s="5">
        <v>0</v>
      </c>
      <c r="H110" s="5">
        <v>12.7</v>
      </c>
      <c r="I110" s="5">
        <v>12.7</v>
      </c>
      <c r="J110" s="5">
        <v>0</v>
      </c>
      <c r="K110" s="5">
        <v>0</v>
      </c>
      <c r="L110" s="5">
        <v>0</v>
      </c>
      <c r="M110" s="6">
        <v>0</v>
      </c>
    </row>
    <row r="111" spans="1:13" ht="20.25" customHeight="1" x14ac:dyDescent="0.25">
      <c r="A111" s="1" t="s">
        <v>264</v>
      </c>
      <c r="B111" s="8" t="s">
        <v>267</v>
      </c>
      <c r="C111" s="3" t="s">
        <v>268</v>
      </c>
      <c r="D111" s="4" t="s">
        <v>40</v>
      </c>
      <c r="E111" s="5">
        <v>32.700000000000003</v>
      </c>
      <c r="F111" s="5">
        <v>32.700000000000003</v>
      </c>
      <c r="G111" s="5">
        <v>0</v>
      </c>
      <c r="H111" s="5">
        <v>48.468960000000003</v>
      </c>
      <c r="I111" s="5">
        <v>48.468960000000003</v>
      </c>
      <c r="J111" s="5">
        <v>0</v>
      </c>
      <c r="K111" s="5">
        <v>0</v>
      </c>
      <c r="L111" s="5">
        <v>0</v>
      </c>
      <c r="M111" s="6">
        <v>0</v>
      </c>
    </row>
    <row r="112" spans="1:13" ht="20.25" customHeight="1" x14ac:dyDescent="0.25">
      <c r="A112" s="1" t="s">
        <v>269</v>
      </c>
      <c r="B112" s="2" t="s">
        <v>270</v>
      </c>
      <c r="C112" s="3" t="s">
        <v>271</v>
      </c>
      <c r="D112" s="4" t="s">
        <v>33</v>
      </c>
      <c r="E112" s="5">
        <v>143.89080000000001</v>
      </c>
      <c r="F112" s="5">
        <v>143.89080000000001</v>
      </c>
      <c r="G112" s="5">
        <v>0</v>
      </c>
      <c r="H112" s="5">
        <v>133.74356</v>
      </c>
      <c r="I112" s="5">
        <v>133.74356</v>
      </c>
      <c r="J112" s="5">
        <v>0</v>
      </c>
      <c r="K112" s="5">
        <v>78.225610000000003</v>
      </c>
      <c r="L112" s="5">
        <v>78.225610000000003</v>
      </c>
      <c r="M112" s="6">
        <v>0</v>
      </c>
    </row>
    <row r="113" spans="1:13" ht="13.7" customHeight="1" x14ac:dyDescent="0.25">
      <c r="A113" s="1" t="s">
        <v>272</v>
      </c>
      <c r="B113" s="2" t="s">
        <v>273</v>
      </c>
      <c r="C113" s="3" t="s">
        <v>274</v>
      </c>
      <c r="D113" s="4" t="s">
        <v>33</v>
      </c>
      <c r="E113" s="5">
        <v>358.57288</v>
      </c>
      <c r="F113" s="5">
        <v>276.71971000000002</v>
      </c>
      <c r="G113" s="5">
        <v>81.853170000000006</v>
      </c>
      <c r="H113" s="5">
        <v>475.28573</v>
      </c>
      <c r="I113" s="5">
        <v>276.71971000000002</v>
      </c>
      <c r="J113" s="5">
        <v>198.56602000000001</v>
      </c>
      <c r="K113" s="5">
        <v>72.268079999999998</v>
      </c>
      <c r="L113" s="5">
        <v>0</v>
      </c>
      <c r="M113" s="6">
        <v>72.268079999999998</v>
      </c>
    </row>
    <row r="114" spans="1:13" ht="14.45" customHeight="1" x14ac:dyDescent="0.25">
      <c r="A114" s="1" t="s">
        <v>272</v>
      </c>
      <c r="B114" s="8" t="s">
        <v>275</v>
      </c>
      <c r="C114" s="3" t="s">
        <v>276</v>
      </c>
      <c r="D114" s="4" t="s">
        <v>40</v>
      </c>
      <c r="E114" s="5">
        <v>502.46368000000001</v>
      </c>
      <c r="F114" s="5">
        <v>420.61050999999998</v>
      </c>
      <c r="G114" s="5">
        <v>81.853170000000006</v>
      </c>
      <c r="H114" s="5">
        <v>609.02928999999995</v>
      </c>
      <c r="I114" s="5">
        <v>410.46327000000002</v>
      </c>
      <c r="J114" s="5">
        <v>198.56602000000001</v>
      </c>
      <c r="K114" s="5">
        <v>150.49368999999999</v>
      </c>
      <c r="L114" s="5">
        <v>78.225610000000003</v>
      </c>
      <c r="M114" s="6">
        <v>72.268079999999998</v>
      </c>
    </row>
    <row r="115" spans="1:13" ht="20.25" customHeight="1" x14ac:dyDescent="0.25">
      <c r="A115" s="1" t="s">
        <v>277</v>
      </c>
      <c r="B115" s="2" t="s">
        <v>278</v>
      </c>
      <c r="C115" s="3" t="s">
        <v>279</v>
      </c>
      <c r="D115" s="4" t="s">
        <v>40</v>
      </c>
      <c r="E115" s="5">
        <v>13.126580000000001</v>
      </c>
      <c r="F115" s="5">
        <v>13.126580000000001</v>
      </c>
      <c r="G115" s="5">
        <v>0</v>
      </c>
      <c r="H115" s="5">
        <v>21.122769999999999</v>
      </c>
      <c r="I115" s="5">
        <v>21.122769999999999</v>
      </c>
      <c r="J115" s="5">
        <v>0</v>
      </c>
      <c r="K115" s="5">
        <v>-557.78494999999998</v>
      </c>
      <c r="L115" s="5">
        <v>-557.78494999999998</v>
      </c>
      <c r="M115" s="6">
        <v>0</v>
      </c>
    </row>
    <row r="116" spans="1:13" ht="20.25" customHeight="1" x14ac:dyDescent="0.25">
      <c r="A116" s="1" t="s">
        <v>280</v>
      </c>
      <c r="B116" s="2" t="s">
        <v>281</v>
      </c>
      <c r="C116" s="3" t="s">
        <v>282</v>
      </c>
      <c r="D116" s="4" t="s">
        <v>40</v>
      </c>
      <c r="E116" s="5">
        <v>83.496290000000002</v>
      </c>
      <c r="F116" s="5">
        <v>5.5813899999999999</v>
      </c>
      <c r="G116" s="5">
        <v>77.914900000000003</v>
      </c>
      <c r="H116" s="5">
        <v>32.265389999999996</v>
      </c>
      <c r="I116" s="5">
        <v>25.336790000000001</v>
      </c>
      <c r="J116" s="5">
        <v>6.9286000000000003</v>
      </c>
      <c r="K116" s="5">
        <v>-139.64604</v>
      </c>
      <c r="L116" s="5">
        <v>-67.377960000000002</v>
      </c>
      <c r="M116" s="6">
        <v>-72.268079999999998</v>
      </c>
    </row>
    <row r="117" spans="1:13" ht="20.25" customHeight="1" x14ac:dyDescent="0.25">
      <c r="A117" s="1" t="s">
        <v>280</v>
      </c>
      <c r="B117" s="8" t="s">
        <v>283</v>
      </c>
      <c r="C117" s="3" t="s">
        <v>284</v>
      </c>
      <c r="D117" s="4" t="s">
        <v>40</v>
      </c>
      <c r="E117" s="5">
        <v>96.622870000000006</v>
      </c>
      <c r="F117" s="5">
        <v>18.70797</v>
      </c>
      <c r="G117" s="5">
        <v>77.914900000000003</v>
      </c>
      <c r="H117" s="5">
        <v>53.388159999999999</v>
      </c>
      <c r="I117" s="5">
        <v>46.459560000000003</v>
      </c>
      <c r="J117" s="5">
        <v>6.9286000000000003</v>
      </c>
      <c r="K117" s="5">
        <v>-697.43098999999995</v>
      </c>
      <c r="L117" s="5">
        <v>-625.16291000000001</v>
      </c>
      <c r="M117" s="6">
        <v>-72.268079999999998</v>
      </c>
    </row>
    <row r="118" spans="1:13" ht="14.45" customHeight="1" x14ac:dyDescent="0.25">
      <c r="A118" s="1" t="s">
        <v>285</v>
      </c>
      <c r="B118" s="8" t="s">
        <v>286</v>
      </c>
      <c r="C118" s="3" t="s">
        <v>287</v>
      </c>
      <c r="D118" s="4" t="s">
        <v>40</v>
      </c>
      <c r="E118" s="5">
        <v>1271243.13882</v>
      </c>
      <c r="F118" s="5">
        <v>509913.33835999999</v>
      </c>
      <c r="G118" s="5">
        <v>761329.80046000006</v>
      </c>
      <c r="H118" s="5">
        <v>1273424.3410700001</v>
      </c>
      <c r="I118" s="5">
        <v>512047.56683999998</v>
      </c>
      <c r="J118" s="5">
        <v>761376.77422999998</v>
      </c>
      <c r="K118" s="5">
        <v>1968.8221699999999</v>
      </c>
      <c r="L118" s="5">
        <v>1739.56468</v>
      </c>
      <c r="M118" s="6">
        <v>229.25748999999999</v>
      </c>
    </row>
    <row r="119" spans="1:13" ht="20.25" customHeight="1" x14ac:dyDescent="0.25">
      <c r="A119" s="1" t="s">
        <v>294</v>
      </c>
      <c r="B119" s="2" t="s">
        <v>295</v>
      </c>
      <c r="C119" s="3" t="s">
        <v>296</v>
      </c>
      <c r="D119" s="4" t="s">
        <v>33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701764.34745999996</v>
      </c>
      <c r="L119" s="5">
        <v>0</v>
      </c>
      <c r="M119" s="6">
        <v>701764.34745999996</v>
      </c>
    </row>
    <row r="120" spans="1:13" ht="20.25" customHeight="1" x14ac:dyDescent="0.25">
      <c r="A120" s="1" t="s">
        <v>297</v>
      </c>
      <c r="B120" s="2" t="s">
        <v>298</v>
      </c>
      <c r="C120" s="3" t="s">
        <v>299</v>
      </c>
      <c r="D120" s="4" t="s">
        <v>40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-701764.34745999996</v>
      </c>
      <c r="L120" s="5">
        <v>-701764.34745999996</v>
      </c>
      <c r="M120" s="6">
        <v>0</v>
      </c>
    </row>
    <row r="121" spans="1:13" ht="20.25" customHeight="1" x14ac:dyDescent="0.25">
      <c r="A121" s="1" t="s">
        <v>297</v>
      </c>
      <c r="B121" s="8" t="s">
        <v>300</v>
      </c>
      <c r="C121" s="3" t="s">
        <v>296</v>
      </c>
      <c r="D121" s="4" t="s">
        <v>40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-701764.34745999996</v>
      </c>
      <c r="M121" s="6">
        <v>701764.34745999996</v>
      </c>
    </row>
    <row r="122" spans="1:13" ht="20.25" customHeight="1" x14ac:dyDescent="0.25">
      <c r="A122" s="1" t="s">
        <v>301</v>
      </c>
      <c r="B122" s="8" t="s">
        <v>302</v>
      </c>
      <c r="C122" s="3" t="s">
        <v>296</v>
      </c>
      <c r="D122" s="4" t="s">
        <v>40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-701764.34745999996</v>
      </c>
      <c r="M122" s="6">
        <v>701764.34745999996</v>
      </c>
    </row>
    <row r="123" spans="1:13" ht="20.25" customHeight="1" thickBot="1" x14ac:dyDescent="0.3">
      <c r="A123" s="1" t="s">
        <v>303</v>
      </c>
      <c r="B123" s="8" t="s">
        <v>304</v>
      </c>
      <c r="C123" s="3" t="s">
        <v>305</v>
      </c>
      <c r="D123" s="4" t="s">
        <v>40</v>
      </c>
      <c r="E123" s="5">
        <v>1272478.0345000001</v>
      </c>
      <c r="F123" s="5">
        <v>511148.23404000001</v>
      </c>
      <c r="G123" s="5">
        <v>761329.80046000006</v>
      </c>
      <c r="H123" s="5">
        <v>1274654.93399</v>
      </c>
      <c r="I123" s="5">
        <v>513278.15976000001</v>
      </c>
      <c r="J123" s="5">
        <v>761376.77422999998</v>
      </c>
      <c r="K123" s="5">
        <v>51374.974459999998</v>
      </c>
      <c r="L123" s="5">
        <v>-650618.63049000001</v>
      </c>
      <c r="M123" s="6">
        <v>701993.60494999995</v>
      </c>
    </row>
    <row r="124" spans="1:13" ht="13.7" customHeight="1" thickBot="1" x14ac:dyDescent="0.3">
      <c r="A124" s="35" t="s">
        <v>306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7"/>
    </row>
    <row r="125" spans="1:13" ht="13.7" customHeight="1" x14ac:dyDescent="0.25">
      <c r="A125" s="1" t="s">
        <v>307</v>
      </c>
      <c r="B125" s="2" t="s">
        <v>308</v>
      </c>
      <c r="C125" s="3" t="s">
        <v>309</v>
      </c>
      <c r="D125" s="4" t="s">
        <v>33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8752.9690699999992</v>
      </c>
      <c r="L125" s="5">
        <v>8752.9690699999992</v>
      </c>
      <c r="M125" s="6">
        <v>0</v>
      </c>
    </row>
    <row r="126" spans="1:13" ht="13.7" customHeight="1" x14ac:dyDescent="0.25">
      <c r="A126" s="1" t="s">
        <v>310</v>
      </c>
      <c r="B126" s="2" t="s">
        <v>311</v>
      </c>
      <c r="C126" s="3" t="s">
        <v>312</v>
      </c>
      <c r="D126" s="4" t="s">
        <v>40</v>
      </c>
      <c r="E126" s="5">
        <v>0</v>
      </c>
      <c r="F126" s="5">
        <v>0</v>
      </c>
      <c r="G126" s="5">
        <v>0</v>
      </c>
      <c r="H126" s="5">
        <v>62.632869999999997</v>
      </c>
      <c r="I126" s="5">
        <v>62.632869999999997</v>
      </c>
      <c r="J126" s="5">
        <v>0</v>
      </c>
      <c r="K126" s="5">
        <v>-3538.7733400000002</v>
      </c>
      <c r="L126" s="5">
        <v>-3538.7733400000002</v>
      </c>
      <c r="M126" s="6">
        <v>0</v>
      </c>
    </row>
    <row r="127" spans="1:13" ht="14.45" customHeight="1" x14ac:dyDescent="0.25">
      <c r="A127" s="1" t="s">
        <v>310</v>
      </c>
      <c r="B127" s="8" t="s">
        <v>313</v>
      </c>
      <c r="C127" s="3" t="s">
        <v>309</v>
      </c>
      <c r="D127" s="4" t="s">
        <v>40</v>
      </c>
      <c r="E127" s="5">
        <v>0</v>
      </c>
      <c r="F127" s="5">
        <v>0</v>
      </c>
      <c r="G127" s="5">
        <v>0</v>
      </c>
      <c r="H127" s="5">
        <v>62.632869999999997</v>
      </c>
      <c r="I127" s="5">
        <v>62.632869999999997</v>
      </c>
      <c r="J127" s="5">
        <v>0</v>
      </c>
      <c r="K127" s="5">
        <v>5214.1957300000004</v>
      </c>
      <c r="L127" s="5">
        <v>5214.1957300000004</v>
      </c>
      <c r="M127" s="6">
        <v>0</v>
      </c>
    </row>
    <row r="128" spans="1:13" ht="14.45" customHeight="1" x14ac:dyDescent="0.25">
      <c r="A128" s="1" t="s">
        <v>314</v>
      </c>
      <c r="B128" s="8" t="s">
        <v>315</v>
      </c>
      <c r="C128" s="3" t="s">
        <v>309</v>
      </c>
      <c r="D128" s="4" t="s">
        <v>40</v>
      </c>
      <c r="E128" s="5">
        <v>0</v>
      </c>
      <c r="F128" s="5">
        <v>0</v>
      </c>
      <c r="G128" s="5">
        <v>0</v>
      </c>
      <c r="H128" s="5">
        <v>62.632869999999997</v>
      </c>
      <c r="I128" s="5">
        <v>62.632869999999997</v>
      </c>
      <c r="J128" s="5">
        <v>0</v>
      </c>
      <c r="K128" s="5">
        <v>5214.1957300000004</v>
      </c>
      <c r="L128" s="5">
        <v>5214.1957300000004</v>
      </c>
      <c r="M128" s="6">
        <v>0</v>
      </c>
    </row>
    <row r="129" spans="1:13" ht="13.7" customHeight="1" x14ac:dyDescent="0.25">
      <c r="A129" s="1" t="s">
        <v>316</v>
      </c>
      <c r="B129" s="2" t="s">
        <v>317</v>
      </c>
      <c r="C129" s="3" t="s">
        <v>318</v>
      </c>
      <c r="D129" s="4" t="s">
        <v>33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15407.573280000001</v>
      </c>
      <c r="L129" s="5">
        <v>15407.573280000001</v>
      </c>
      <c r="M129" s="6">
        <v>0</v>
      </c>
    </row>
    <row r="130" spans="1:13" ht="13.7" customHeight="1" x14ac:dyDescent="0.25">
      <c r="A130" s="1" t="s">
        <v>319</v>
      </c>
      <c r="B130" s="2" t="s">
        <v>320</v>
      </c>
      <c r="C130" s="3" t="s">
        <v>321</v>
      </c>
      <c r="D130" s="4" t="s">
        <v>40</v>
      </c>
      <c r="E130" s="5">
        <v>0</v>
      </c>
      <c r="F130" s="5">
        <v>0</v>
      </c>
      <c r="G130" s="5">
        <v>0</v>
      </c>
      <c r="H130" s="5">
        <v>189.55964</v>
      </c>
      <c r="I130" s="5">
        <v>189.55964</v>
      </c>
      <c r="J130" s="5">
        <v>0</v>
      </c>
      <c r="K130" s="5">
        <v>-9866.7777299999998</v>
      </c>
      <c r="L130" s="5">
        <v>-9866.7777299999998</v>
      </c>
      <c r="M130" s="6">
        <v>0</v>
      </c>
    </row>
    <row r="131" spans="1:13" ht="14.45" customHeight="1" x14ac:dyDescent="0.25">
      <c r="A131" s="1" t="s">
        <v>319</v>
      </c>
      <c r="B131" s="8" t="s">
        <v>322</v>
      </c>
      <c r="C131" s="3" t="s">
        <v>318</v>
      </c>
      <c r="D131" s="4" t="s">
        <v>40</v>
      </c>
      <c r="E131" s="5">
        <v>0</v>
      </c>
      <c r="F131" s="5">
        <v>0</v>
      </c>
      <c r="G131" s="5">
        <v>0</v>
      </c>
      <c r="H131" s="5">
        <v>189.55964</v>
      </c>
      <c r="I131" s="5">
        <v>189.55964</v>
      </c>
      <c r="J131" s="5">
        <v>0</v>
      </c>
      <c r="K131" s="5">
        <v>5540.7955499999998</v>
      </c>
      <c r="L131" s="5">
        <v>5540.7955499999998</v>
      </c>
      <c r="M131" s="6">
        <v>0</v>
      </c>
    </row>
    <row r="132" spans="1:13" ht="13.7" customHeight="1" x14ac:dyDescent="0.25">
      <c r="A132" s="1" t="s">
        <v>323</v>
      </c>
      <c r="B132" s="2" t="s">
        <v>324</v>
      </c>
      <c r="C132" s="3" t="s">
        <v>325</v>
      </c>
      <c r="D132" s="4" t="s">
        <v>33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1926.17</v>
      </c>
      <c r="L132" s="5">
        <v>1926.17</v>
      </c>
      <c r="M132" s="6">
        <v>0</v>
      </c>
    </row>
    <row r="133" spans="1:13" ht="14.45" customHeight="1" x14ac:dyDescent="0.25">
      <c r="A133" s="1" t="s">
        <v>323</v>
      </c>
      <c r="B133" s="8" t="s">
        <v>326</v>
      </c>
      <c r="C133" s="3" t="s">
        <v>325</v>
      </c>
      <c r="D133" s="4" t="s">
        <v>40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1926.17</v>
      </c>
      <c r="L133" s="5">
        <v>1926.17</v>
      </c>
      <c r="M133" s="6">
        <v>0</v>
      </c>
    </row>
    <row r="134" spans="1:13" ht="14.45" customHeight="1" x14ac:dyDescent="0.25">
      <c r="A134" s="1" t="s">
        <v>327</v>
      </c>
      <c r="B134" s="8" t="s">
        <v>328</v>
      </c>
      <c r="C134" s="3" t="s">
        <v>318</v>
      </c>
      <c r="D134" s="4" t="s">
        <v>40</v>
      </c>
      <c r="E134" s="5">
        <v>0</v>
      </c>
      <c r="F134" s="5">
        <v>0</v>
      </c>
      <c r="G134" s="5">
        <v>0</v>
      </c>
      <c r="H134" s="5">
        <v>189.55964</v>
      </c>
      <c r="I134" s="5">
        <v>189.55964</v>
      </c>
      <c r="J134" s="5">
        <v>0</v>
      </c>
      <c r="K134" s="5">
        <v>7466.9655499999999</v>
      </c>
      <c r="L134" s="5">
        <v>7466.9655499999999</v>
      </c>
      <c r="M134" s="6">
        <v>0</v>
      </c>
    </row>
    <row r="135" spans="1:13" ht="13.7" customHeight="1" x14ac:dyDescent="0.25">
      <c r="A135" s="1" t="s">
        <v>329</v>
      </c>
      <c r="B135" s="2" t="s">
        <v>330</v>
      </c>
      <c r="C135" s="3" t="s">
        <v>331</v>
      </c>
      <c r="D135" s="4" t="s">
        <v>33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6026.3521700000001</v>
      </c>
      <c r="L135" s="5">
        <v>6026.3521700000001</v>
      </c>
      <c r="M135" s="6">
        <v>0</v>
      </c>
    </row>
    <row r="136" spans="1:13" ht="13.7" customHeight="1" x14ac:dyDescent="0.25">
      <c r="A136" s="1" t="s">
        <v>332</v>
      </c>
      <c r="B136" s="2" t="s">
        <v>333</v>
      </c>
      <c r="C136" s="3" t="s">
        <v>334</v>
      </c>
      <c r="D136" s="4" t="s">
        <v>40</v>
      </c>
      <c r="E136" s="5">
        <v>0</v>
      </c>
      <c r="F136" s="5">
        <v>0</v>
      </c>
      <c r="G136" s="5">
        <v>0</v>
      </c>
      <c r="H136" s="5">
        <v>66.289699999999996</v>
      </c>
      <c r="I136" s="5">
        <v>66.289699999999996</v>
      </c>
      <c r="J136" s="5">
        <v>0</v>
      </c>
      <c r="K136" s="5">
        <v>-3374.7640700000002</v>
      </c>
      <c r="L136" s="5">
        <v>-3374.7640700000002</v>
      </c>
      <c r="M136" s="6">
        <v>0</v>
      </c>
    </row>
    <row r="137" spans="1:13" ht="14.45" customHeight="1" x14ac:dyDescent="0.25">
      <c r="A137" s="1" t="s">
        <v>332</v>
      </c>
      <c r="B137" s="8" t="s">
        <v>335</v>
      </c>
      <c r="C137" s="3" t="s">
        <v>331</v>
      </c>
      <c r="D137" s="4" t="s">
        <v>40</v>
      </c>
      <c r="E137" s="5">
        <v>0</v>
      </c>
      <c r="F137" s="5">
        <v>0</v>
      </c>
      <c r="G137" s="5">
        <v>0</v>
      </c>
      <c r="H137" s="5">
        <v>66.289699999999996</v>
      </c>
      <c r="I137" s="5">
        <v>66.289699999999996</v>
      </c>
      <c r="J137" s="5">
        <v>0</v>
      </c>
      <c r="K137" s="5">
        <v>2651.5880999999999</v>
      </c>
      <c r="L137" s="5">
        <v>2651.5880999999999</v>
      </c>
      <c r="M137" s="6">
        <v>0</v>
      </c>
    </row>
    <row r="138" spans="1:13" ht="14.45" customHeight="1" x14ac:dyDescent="0.25">
      <c r="A138" s="1" t="s">
        <v>336</v>
      </c>
      <c r="B138" s="8" t="s">
        <v>337</v>
      </c>
      <c r="C138" s="3" t="s">
        <v>338</v>
      </c>
      <c r="D138" s="4" t="s">
        <v>40</v>
      </c>
      <c r="E138" s="5">
        <v>0</v>
      </c>
      <c r="F138" s="5">
        <v>0</v>
      </c>
      <c r="G138" s="5">
        <v>0</v>
      </c>
      <c r="H138" s="5">
        <v>66.289699999999996</v>
      </c>
      <c r="I138" s="5">
        <v>66.289699999999996</v>
      </c>
      <c r="J138" s="5">
        <v>0</v>
      </c>
      <c r="K138" s="5">
        <v>2651.5880999999999</v>
      </c>
      <c r="L138" s="5">
        <v>2651.5880999999999</v>
      </c>
      <c r="M138" s="6">
        <v>0</v>
      </c>
    </row>
    <row r="139" spans="1:13" ht="13.7" customHeight="1" x14ac:dyDescent="0.25">
      <c r="A139" s="1" t="s">
        <v>339</v>
      </c>
      <c r="B139" s="2" t="s">
        <v>340</v>
      </c>
      <c r="C139" s="3" t="s">
        <v>341</v>
      </c>
      <c r="D139" s="4" t="s">
        <v>33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17838.984670000002</v>
      </c>
      <c r="L139" s="5">
        <v>17838.984670000002</v>
      </c>
      <c r="M139" s="6">
        <v>0</v>
      </c>
    </row>
    <row r="140" spans="1:13" ht="13.7" customHeight="1" x14ac:dyDescent="0.25">
      <c r="A140" s="1" t="s">
        <v>342</v>
      </c>
      <c r="B140" s="2" t="s">
        <v>343</v>
      </c>
      <c r="C140" s="3" t="s">
        <v>344</v>
      </c>
      <c r="D140" s="4" t="s">
        <v>40</v>
      </c>
      <c r="E140" s="5">
        <v>0</v>
      </c>
      <c r="F140" s="5">
        <v>0</v>
      </c>
      <c r="G140" s="5">
        <v>0</v>
      </c>
      <c r="H140" s="5">
        <v>540.57529</v>
      </c>
      <c r="I140" s="5">
        <v>540.57529</v>
      </c>
      <c r="J140" s="5">
        <v>0</v>
      </c>
      <c r="K140" s="5">
        <v>-1621.72587</v>
      </c>
      <c r="L140" s="5">
        <v>-1621.72587</v>
      </c>
      <c r="M140" s="6">
        <v>0</v>
      </c>
    </row>
    <row r="141" spans="1:13" ht="14.45" customHeight="1" x14ac:dyDescent="0.25">
      <c r="A141" s="1" t="s">
        <v>342</v>
      </c>
      <c r="B141" s="8" t="s">
        <v>345</v>
      </c>
      <c r="C141" s="3" t="s">
        <v>341</v>
      </c>
      <c r="D141" s="4" t="s">
        <v>40</v>
      </c>
      <c r="E141" s="5">
        <v>0</v>
      </c>
      <c r="F141" s="5">
        <v>0</v>
      </c>
      <c r="G141" s="5">
        <v>0</v>
      </c>
      <c r="H141" s="5">
        <v>540.57529</v>
      </c>
      <c r="I141" s="5">
        <v>540.57529</v>
      </c>
      <c r="J141" s="5">
        <v>0</v>
      </c>
      <c r="K141" s="5">
        <v>16217.2588</v>
      </c>
      <c r="L141" s="5">
        <v>16217.2588</v>
      </c>
      <c r="M141" s="6">
        <v>0</v>
      </c>
    </row>
    <row r="142" spans="1:13" ht="14.45" customHeight="1" x14ac:dyDescent="0.25">
      <c r="A142" s="1" t="s">
        <v>346</v>
      </c>
      <c r="B142" s="8" t="s">
        <v>347</v>
      </c>
      <c r="C142" s="3" t="s">
        <v>341</v>
      </c>
      <c r="D142" s="4" t="s">
        <v>40</v>
      </c>
      <c r="E142" s="5">
        <v>0</v>
      </c>
      <c r="F142" s="5">
        <v>0</v>
      </c>
      <c r="G142" s="5">
        <v>0</v>
      </c>
      <c r="H142" s="5">
        <v>540.57529</v>
      </c>
      <c r="I142" s="5">
        <v>540.57529</v>
      </c>
      <c r="J142" s="5">
        <v>0</v>
      </c>
      <c r="K142" s="5">
        <v>16217.2588</v>
      </c>
      <c r="L142" s="5">
        <v>16217.2588</v>
      </c>
      <c r="M142" s="6">
        <v>0</v>
      </c>
    </row>
    <row r="143" spans="1:13" ht="14.45" customHeight="1" x14ac:dyDescent="0.25">
      <c r="A143" s="1" t="s">
        <v>348</v>
      </c>
      <c r="B143" s="8" t="s">
        <v>349</v>
      </c>
      <c r="C143" s="3" t="s">
        <v>350</v>
      </c>
      <c r="D143" s="4" t="s">
        <v>40</v>
      </c>
      <c r="E143" s="5">
        <v>0</v>
      </c>
      <c r="F143" s="5">
        <v>0</v>
      </c>
      <c r="G143" s="5">
        <v>0</v>
      </c>
      <c r="H143" s="5">
        <v>859.0575</v>
      </c>
      <c r="I143" s="5">
        <v>859.0575</v>
      </c>
      <c r="J143" s="5">
        <v>0</v>
      </c>
      <c r="K143" s="5">
        <v>31550.008180000001</v>
      </c>
      <c r="L143" s="5">
        <v>31550.008180000001</v>
      </c>
      <c r="M143" s="6">
        <v>0</v>
      </c>
    </row>
    <row r="144" spans="1:13" s="19" customFormat="1" ht="14.45" customHeight="1" thickBot="1" x14ac:dyDescent="0.3">
      <c r="A144" s="13" t="s">
        <v>332</v>
      </c>
      <c r="B144" s="14" t="s">
        <v>351</v>
      </c>
      <c r="C144" s="15" t="s">
        <v>351</v>
      </c>
      <c r="D144" s="16" t="s">
        <v>40</v>
      </c>
      <c r="E144" s="17">
        <f>E47+E89+E123+E143</f>
        <v>5275069.3671199996</v>
      </c>
      <c r="F144" s="17">
        <f t="shared" ref="F144:J144" si="1">F47+F89+F123+F143</f>
        <v>3056708.99584</v>
      </c>
      <c r="G144" s="17">
        <f t="shared" si="1"/>
        <v>2218360.3712800001</v>
      </c>
      <c r="H144" s="17">
        <f t="shared" si="1"/>
        <v>5255762.5541900005</v>
      </c>
      <c r="I144" s="17">
        <f t="shared" si="1"/>
        <v>3062015.9651200003</v>
      </c>
      <c r="J144" s="17">
        <f t="shared" si="1"/>
        <v>2193746.5890700002</v>
      </c>
      <c r="K144" s="17">
        <v>1623165.1766900001</v>
      </c>
      <c r="L144" s="17">
        <v>198289.67673000001</v>
      </c>
      <c r="M144" s="18">
        <v>1424875.4999599999</v>
      </c>
    </row>
    <row r="145" spans="1:13" ht="13.7" customHeight="1" x14ac:dyDescent="0.25">
      <c r="A145" s="41" t="s">
        <v>352</v>
      </c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3"/>
    </row>
    <row r="146" spans="1:13" ht="0.75" customHeight="1" x14ac:dyDescent="0.25">
      <c r="A146" s="29" t="s">
        <v>353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1"/>
    </row>
    <row r="147" spans="1:13" ht="12.95" customHeight="1" thickBot="1" x14ac:dyDescent="0.3">
      <c r="A147" s="65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7"/>
    </row>
    <row r="148" spans="1:13" ht="13.7" customHeight="1" thickBot="1" x14ac:dyDescent="0.3">
      <c r="A148" s="35" t="s">
        <v>30</v>
      </c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7"/>
    </row>
    <row r="149" spans="1:13" ht="20.25" customHeight="1" x14ac:dyDescent="0.25">
      <c r="A149" s="1" t="s">
        <v>354</v>
      </c>
      <c r="B149" s="2" t="s">
        <v>355</v>
      </c>
      <c r="C149" s="3" t="s">
        <v>356</v>
      </c>
      <c r="D149" s="4" t="s">
        <v>40</v>
      </c>
      <c r="E149" s="5">
        <v>0</v>
      </c>
      <c r="F149" s="5">
        <v>0</v>
      </c>
      <c r="G149" s="5">
        <v>0</v>
      </c>
      <c r="H149" s="5">
        <v>30567.665000000001</v>
      </c>
      <c r="I149" s="5">
        <v>0</v>
      </c>
      <c r="J149" s="5">
        <v>30567.665000000001</v>
      </c>
      <c r="K149" s="5">
        <v>30567.665000000001</v>
      </c>
      <c r="L149" s="5">
        <v>0</v>
      </c>
      <c r="M149" s="6">
        <v>30567.665000000001</v>
      </c>
    </row>
    <row r="150" spans="1:13" ht="20.25" customHeight="1" x14ac:dyDescent="0.25">
      <c r="A150" s="1" t="s">
        <v>357</v>
      </c>
      <c r="B150" s="2" t="s">
        <v>358</v>
      </c>
      <c r="C150" s="3" t="s">
        <v>359</v>
      </c>
      <c r="D150" s="4" t="s">
        <v>40</v>
      </c>
      <c r="E150" s="5">
        <v>75268.726049999997</v>
      </c>
      <c r="F150" s="5">
        <v>0</v>
      </c>
      <c r="G150" s="5">
        <v>75268.726049999997</v>
      </c>
      <c r="H150" s="5">
        <v>73648.88</v>
      </c>
      <c r="I150" s="5">
        <v>0</v>
      </c>
      <c r="J150" s="5">
        <v>73648.88</v>
      </c>
      <c r="K150" s="5">
        <v>15283.8325</v>
      </c>
      <c r="L150" s="5">
        <v>0</v>
      </c>
      <c r="M150" s="6">
        <v>15283.8325</v>
      </c>
    </row>
    <row r="151" spans="1:13" ht="29.85" customHeight="1" x14ac:dyDescent="0.25">
      <c r="A151" s="1" t="s">
        <v>360</v>
      </c>
      <c r="B151" s="2" t="s">
        <v>361</v>
      </c>
      <c r="C151" s="3" t="s">
        <v>362</v>
      </c>
      <c r="D151" s="4" t="s">
        <v>33</v>
      </c>
      <c r="E151" s="5">
        <v>2.4199999999999998E-3</v>
      </c>
      <c r="F151" s="5">
        <v>0</v>
      </c>
      <c r="G151" s="5">
        <v>2.4199999999999998E-3</v>
      </c>
      <c r="H151" s="5">
        <v>2.7299999999999998E-3</v>
      </c>
      <c r="I151" s="5">
        <v>0</v>
      </c>
      <c r="J151" s="5">
        <v>2.7299999999999998E-3</v>
      </c>
      <c r="K151" s="5">
        <v>0</v>
      </c>
      <c r="L151" s="5">
        <v>0</v>
      </c>
      <c r="M151" s="6">
        <v>0</v>
      </c>
    </row>
    <row r="152" spans="1:13" ht="29.85" customHeight="1" x14ac:dyDescent="0.25">
      <c r="A152" s="1" t="s">
        <v>363</v>
      </c>
      <c r="B152" s="2" t="s">
        <v>361</v>
      </c>
      <c r="C152" s="3" t="s">
        <v>362</v>
      </c>
      <c r="D152" s="4" t="s">
        <v>40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3.1E-4</v>
      </c>
      <c r="L152" s="5">
        <v>0</v>
      </c>
      <c r="M152" s="6">
        <v>3.1E-4</v>
      </c>
    </row>
    <row r="153" spans="1:13" ht="29.85" customHeight="1" x14ac:dyDescent="0.25">
      <c r="A153" s="1" t="s">
        <v>364</v>
      </c>
      <c r="B153" s="2" t="s">
        <v>365</v>
      </c>
      <c r="C153" s="3" t="s">
        <v>366</v>
      </c>
      <c r="D153" s="4" t="s">
        <v>33</v>
      </c>
      <c r="E153" s="5">
        <v>1.6287499999999999</v>
      </c>
      <c r="F153" s="5">
        <v>0</v>
      </c>
      <c r="G153" s="5">
        <v>1.6287499999999999</v>
      </c>
      <c r="H153" s="5">
        <v>2.2113900000000002</v>
      </c>
      <c r="I153" s="5">
        <v>0</v>
      </c>
      <c r="J153" s="5">
        <v>2.2113900000000002</v>
      </c>
      <c r="K153" s="5">
        <v>0</v>
      </c>
      <c r="L153" s="5">
        <v>0</v>
      </c>
      <c r="M153" s="6">
        <v>0</v>
      </c>
    </row>
    <row r="154" spans="1:13" ht="29.85" customHeight="1" x14ac:dyDescent="0.25">
      <c r="A154" s="1" t="s">
        <v>367</v>
      </c>
      <c r="B154" s="2" t="s">
        <v>365</v>
      </c>
      <c r="C154" s="3" t="s">
        <v>366</v>
      </c>
      <c r="D154" s="4" t="s">
        <v>40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0.74707000000000001</v>
      </c>
      <c r="L154" s="5">
        <v>0</v>
      </c>
      <c r="M154" s="6">
        <v>0.74707000000000001</v>
      </c>
    </row>
    <row r="155" spans="1:13" ht="20.25" customHeight="1" x14ac:dyDescent="0.25">
      <c r="A155" s="1" t="s">
        <v>367</v>
      </c>
      <c r="B155" s="8" t="s">
        <v>368</v>
      </c>
      <c r="C155" s="3" t="s">
        <v>369</v>
      </c>
      <c r="D155" s="4" t="s">
        <v>40</v>
      </c>
      <c r="E155" s="5">
        <v>75270.357220000005</v>
      </c>
      <c r="F155" s="5">
        <v>0</v>
      </c>
      <c r="G155" s="5">
        <v>75270.357220000005</v>
      </c>
      <c r="H155" s="5">
        <v>104218.75912</v>
      </c>
      <c r="I155" s="5">
        <v>0</v>
      </c>
      <c r="J155" s="5">
        <v>104218.75912</v>
      </c>
      <c r="K155" s="5">
        <v>45852.244879999998</v>
      </c>
      <c r="L155" s="5">
        <v>0</v>
      </c>
      <c r="M155" s="6">
        <v>45852.244879999998</v>
      </c>
    </row>
    <row r="156" spans="1:13" ht="20.25" customHeight="1" x14ac:dyDescent="0.25">
      <c r="A156" s="1" t="s">
        <v>370</v>
      </c>
      <c r="B156" s="2" t="s">
        <v>371</v>
      </c>
      <c r="C156" s="3" t="s">
        <v>372</v>
      </c>
      <c r="D156" s="4" t="s">
        <v>40</v>
      </c>
      <c r="E156" s="5">
        <v>5255.3149999999996</v>
      </c>
      <c r="F156" s="5">
        <v>0</v>
      </c>
      <c r="G156" s="5">
        <v>5255.3149999999996</v>
      </c>
      <c r="H156" s="5">
        <v>6535.32</v>
      </c>
      <c r="I156" s="5">
        <v>0</v>
      </c>
      <c r="J156" s="5">
        <v>6535.32</v>
      </c>
      <c r="K156" s="5">
        <v>136243.82500000001</v>
      </c>
      <c r="L156" s="5">
        <v>0</v>
      </c>
      <c r="M156" s="6">
        <v>136243.82500000001</v>
      </c>
    </row>
    <row r="157" spans="1:13" ht="29.85" customHeight="1" x14ac:dyDescent="0.25">
      <c r="A157" s="1" t="s">
        <v>373</v>
      </c>
      <c r="B157" s="2" t="s">
        <v>374</v>
      </c>
      <c r="C157" s="3" t="s">
        <v>375</v>
      </c>
      <c r="D157" s="4" t="s">
        <v>33</v>
      </c>
      <c r="E157" s="5">
        <v>15.32544</v>
      </c>
      <c r="F157" s="5">
        <v>0</v>
      </c>
      <c r="G157" s="5">
        <v>15.32544</v>
      </c>
      <c r="H157" s="5">
        <v>3.5761699999999998</v>
      </c>
      <c r="I157" s="5">
        <v>0</v>
      </c>
      <c r="J157" s="5">
        <v>3.5761699999999998</v>
      </c>
      <c r="K157" s="5">
        <v>-103.58999</v>
      </c>
      <c r="L157" s="5">
        <v>0</v>
      </c>
      <c r="M157" s="6">
        <v>-103.58999</v>
      </c>
    </row>
    <row r="158" spans="1:13" ht="29.85" customHeight="1" x14ac:dyDescent="0.25">
      <c r="A158" s="1" t="s">
        <v>376</v>
      </c>
      <c r="B158" s="2" t="s">
        <v>377</v>
      </c>
      <c r="C158" s="3" t="s">
        <v>378</v>
      </c>
      <c r="D158" s="4" t="s">
        <v>40</v>
      </c>
      <c r="E158" s="5">
        <v>133.88659000000001</v>
      </c>
      <c r="F158" s="5">
        <v>0</v>
      </c>
      <c r="G158" s="5">
        <v>133.88659000000001</v>
      </c>
      <c r="H158" s="5">
        <v>1118.7188000000001</v>
      </c>
      <c r="I158" s="5">
        <v>0</v>
      </c>
      <c r="J158" s="5">
        <v>1118.7188000000001</v>
      </c>
      <c r="K158" s="5">
        <v>4423.2266300000001</v>
      </c>
      <c r="L158" s="5">
        <v>0</v>
      </c>
      <c r="M158" s="6">
        <v>4423.2266300000001</v>
      </c>
    </row>
    <row r="159" spans="1:13" ht="20.25" customHeight="1" x14ac:dyDescent="0.25">
      <c r="A159" s="1" t="s">
        <v>376</v>
      </c>
      <c r="B159" s="8" t="s">
        <v>379</v>
      </c>
      <c r="C159" s="3" t="s">
        <v>380</v>
      </c>
      <c r="D159" s="4" t="s">
        <v>40</v>
      </c>
      <c r="E159" s="5">
        <v>5404.5270300000002</v>
      </c>
      <c r="F159" s="5">
        <v>0</v>
      </c>
      <c r="G159" s="5">
        <v>5404.5270300000002</v>
      </c>
      <c r="H159" s="5">
        <v>7657.6149699999996</v>
      </c>
      <c r="I159" s="5">
        <v>0</v>
      </c>
      <c r="J159" s="5">
        <v>7657.6149699999996</v>
      </c>
      <c r="K159" s="5">
        <v>140563.46163999999</v>
      </c>
      <c r="L159" s="5">
        <v>0</v>
      </c>
      <c r="M159" s="6">
        <v>140563.46163999999</v>
      </c>
    </row>
    <row r="160" spans="1:13" ht="14.45" customHeight="1" x14ac:dyDescent="0.25">
      <c r="A160" s="1" t="s">
        <v>381</v>
      </c>
      <c r="B160" s="8" t="s">
        <v>382</v>
      </c>
      <c r="C160" s="3" t="s">
        <v>383</v>
      </c>
      <c r="D160" s="4" t="s">
        <v>40</v>
      </c>
      <c r="E160" s="5">
        <v>80674.884250000003</v>
      </c>
      <c r="F160" s="5">
        <v>0</v>
      </c>
      <c r="G160" s="5">
        <v>80674.884250000003</v>
      </c>
      <c r="H160" s="5">
        <v>111876.37409</v>
      </c>
      <c r="I160" s="5">
        <v>0</v>
      </c>
      <c r="J160" s="5">
        <v>111876.37409</v>
      </c>
      <c r="K160" s="5">
        <v>186415.70652000001</v>
      </c>
      <c r="L160" s="5">
        <v>0</v>
      </c>
      <c r="M160" s="6">
        <v>186415.70652000001</v>
      </c>
    </row>
    <row r="161" spans="1:13" ht="13.7" customHeight="1" x14ac:dyDescent="0.25">
      <c r="A161" s="1" t="s">
        <v>384</v>
      </c>
      <c r="B161" s="2" t="s">
        <v>385</v>
      </c>
      <c r="C161" s="3" t="s">
        <v>386</v>
      </c>
      <c r="D161" s="4" t="s">
        <v>40</v>
      </c>
      <c r="E161" s="5">
        <v>4000</v>
      </c>
      <c r="F161" s="5">
        <v>4000</v>
      </c>
      <c r="G161" s="5">
        <v>0</v>
      </c>
      <c r="H161" s="5">
        <v>4000</v>
      </c>
      <c r="I161" s="5">
        <v>4000</v>
      </c>
      <c r="J161" s="5">
        <v>0</v>
      </c>
      <c r="K161" s="5">
        <v>0</v>
      </c>
      <c r="L161" s="5">
        <v>0</v>
      </c>
      <c r="M161" s="6">
        <v>0</v>
      </c>
    </row>
    <row r="162" spans="1:13" ht="20.25" customHeight="1" x14ac:dyDescent="0.25">
      <c r="A162" s="1" t="s">
        <v>387</v>
      </c>
      <c r="B162" s="2" t="s">
        <v>388</v>
      </c>
      <c r="C162" s="3" t="s">
        <v>389</v>
      </c>
      <c r="D162" s="4" t="s">
        <v>40</v>
      </c>
      <c r="E162" s="5">
        <v>85156.761419999995</v>
      </c>
      <c r="F162" s="5">
        <v>0</v>
      </c>
      <c r="G162" s="5">
        <v>85156.761419999995</v>
      </c>
      <c r="H162" s="5">
        <v>87819.502819999994</v>
      </c>
      <c r="I162" s="5">
        <v>0</v>
      </c>
      <c r="J162" s="5">
        <v>87819.502819999994</v>
      </c>
      <c r="K162" s="5">
        <v>3408.3463700000002</v>
      </c>
      <c r="L162" s="5">
        <v>0</v>
      </c>
      <c r="M162" s="6">
        <v>3408.3463700000002</v>
      </c>
    </row>
    <row r="163" spans="1:13" ht="14.45" customHeight="1" x14ac:dyDescent="0.25">
      <c r="A163" s="1" t="s">
        <v>387</v>
      </c>
      <c r="B163" s="8" t="s">
        <v>390</v>
      </c>
      <c r="C163" s="3" t="s">
        <v>391</v>
      </c>
      <c r="D163" s="4" t="s">
        <v>40</v>
      </c>
      <c r="E163" s="5">
        <v>89156.761419999995</v>
      </c>
      <c r="F163" s="5">
        <v>4000</v>
      </c>
      <c r="G163" s="5">
        <v>85156.761419999995</v>
      </c>
      <c r="H163" s="5">
        <v>91819.502819999994</v>
      </c>
      <c r="I163" s="5">
        <v>4000</v>
      </c>
      <c r="J163" s="5">
        <v>87819.502819999994</v>
      </c>
      <c r="K163" s="5">
        <v>3408.3463700000002</v>
      </c>
      <c r="L163" s="5">
        <v>0</v>
      </c>
      <c r="M163" s="6">
        <v>3408.3463700000002</v>
      </c>
    </row>
    <row r="164" spans="1:13" ht="14.45" customHeight="1" x14ac:dyDescent="0.25">
      <c r="A164" s="1" t="s">
        <v>392</v>
      </c>
      <c r="B164" s="8" t="s">
        <v>393</v>
      </c>
      <c r="C164" s="3" t="s">
        <v>391</v>
      </c>
      <c r="D164" s="4" t="s">
        <v>40</v>
      </c>
      <c r="E164" s="5">
        <v>89156.761419999995</v>
      </c>
      <c r="F164" s="5">
        <v>4000</v>
      </c>
      <c r="G164" s="5">
        <v>85156.761419999995</v>
      </c>
      <c r="H164" s="5">
        <v>91819.502819999994</v>
      </c>
      <c r="I164" s="5">
        <v>4000</v>
      </c>
      <c r="J164" s="5">
        <v>87819.502819999994</v>
      </c>
      <c r="K164" s="5">
        <v>3408.3463700000002</v>
      </c>
      <c r="L164" s="5">
        <v>0</v>
      </c>
      <c r="M164" s="6">
        <v>3408.3463700000002</v>
      </c>
    </row>
    <row r="165" spans="1:13" ht="14.45" customHeight="1" thickBot="1" x14ac:dyDescent="0.3">
      <c r="A165" s="1" t="s">
        <v>394</v>
      </c>
      <c r="B165" s="8" t="s">
        <v>110</v>
      </c>
      <c r="C165" s="3" t="s">
        <v>111</v>
      </c>
      <c r="D165" s="4" t="s">
        <v>40</v>
      </c>
      <c r="E165" s="5">
        <v>169831.64567</v>
      </c>
      <c r="F165" s="5">
        <v>4000</v>
      </c>
      <c r="G165" s="5">
        <v>165831.64567</v>
      </c>
      <c r="H165" s="5">
        <v>203695.87690999999</v>
      </c>
      <c r="I165" s="5">
        <v>4000</v>
      </c>
      <c r="J165" s="5">
        <v>199695.87690999999</v>
      </c>
      <c r="K165" s="5">
        <v>189824.05288999999</v>
      </c>
      <c r="L165" s="5">
        <v>0</v>
      </c>
      <c r="M165" s="6">
        <v>189824.05288999999</v>
      </c>
    </row>
    <row r="166" spans="1:13" ht="13.7" customHeight="1" thickBot="1" x14ac:dyDescent="0.3">
      <c r="A166" s="35" t="s">
        <v>112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7"/>
    </row>
    <row r="167" spans="1:13" ht="13.7" customHeight="1" x14ac:dyDescent="0.25">
      <c r="A167" s="1" t="s">
        <v>395</v>
      </c>
      <c r="B167" s="2" t="s">
        <v>176</v>
      </c>
      <c r="C167" s="3" t="s">
        <v>177</v>
      </c>
      <c r="D167" s="4" t="s">
        <v>40</v>
      </c>
      <c r="E167" s="5">
        <v>1873947.3326699999</v>
      </c>
      <c r="F167" s="5">
        <v>1449089.56097</v>
      </c>
      <c r="G167" s="5">
        <v>424857.77169999998</v>
      </c>
      <c r="H167" s="5">
        <v>1863986.29106</v>
      </c>
      <c r="I167" s="5">
        <v>1441451.36944</v>
      </c>
      <c r="J167" s="5">
        <v>422534.92161999998</v>
      </c>
      <c r="K167" s="5">
        <v>228449.42139999999</v>
      </c>
      <c r="L167" s="5">
        <v>204187.99835000001</v>
      </c>
      <c r="M167" s="6">
        <v>24261.423050000001</v>
      </c>
    </row>
    <row r="168" spans="1:13" ht="13.7" customHeight="1" x14ac:dyDescent="0.25">
      <c r="A168" s="1" t="s">
        <v>396</v>
      </c>
      <c r="B168" s="2" t="s">
        <v>397</v>
      </c>
      <c r="C168" s="3" t="s">
        <v>398</v>
      </c>
      <c r="D168" s="4" t="s">
        <v>40</v>
      </c>
      <c r="E168" s="5">
        <v>400</v>
      </c>
      <c r="F168" s="5">
        <v>400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6">
        <v>0</v>
      </c>
    </row>
    <row r="169" spans="1:13" ht="13.7" customHeight="1" x14ac:dyDescent="0.25">
      <c r="A169" s="1" t="s">
        <v>399</v>
      </c>
      <c r="B169" s="2" t="s">
        <v>400</v>
      </c>
      <c r="C169" s="3" t="s">
        <v>401</v>
      </c>
      <c r="D169" s="4" t="s">
        <v>40</v>
      </c>
      <c r="E169" s="5">
        <v>187082.66565000001</v>
      </c>
      <c r="F169" s="5">
        <v>0</v>
      </c>
      <c r="G169" s="5">
        <v>187082.66565000001</v>
      </c>
      <c r="H169" s="5">
        <v>188787.47977000001</v>
      </c>
      <c r="I169" s="5">
        <v>0</v>
      </c>
      <c r="J169" s="5">
        <v>188787.47977000001</v>
      </c>
      <c r="K169" s="5">
        <v>2804.5614099999998</v>
      </c>
      <c r="L169" s="5">
        <v>0</v>
      </c>
      <c r="M169" s="6">
        <v>2804.5614099999998</v>
      </c>
    </row>
    <row r="170" spans="1:13" ht="13.7" customHeight="1" x14ac:dyDescent="0.25">
      <c r="A170" s="1" t="s">
        <v>402</v>
      </c>
      <c r="B170" s="2" t="s">
        <v>403</v>
      </c>
      <c r="C170" s="3" t="s">
        <v>404</v>
      </c>
      <c r="D170" s="4" t="s">
        <v>40</v>
      </c>
      <c r="E170" s="5">
        <v>182.99252999999999</v>
      </c>
      <c r="F170" s="5">
        <v>182.99252999999999</v>
      </c>
      <c r="G170" s="5">
        <v>0</v>
      </c>
      <c r="H170" s="5">
        <v>133.50994</v>
      </c>
      <c r="I170" s="5">
        <v>133.50994</v>
      </c>
      <c r="J170" s="5">
        <v>0</v>
      </c>
      <c r="K170" s="5">
        <v>23.63138</v>
      </c>
      <c r="L170" s="5">
        <v>23.63138</v>
      </c>
      <c r="M170" s="6">
        <v>0</v>
      </c>
    </row>
    <row r="171" spans="1:13" ht="20.25" customHeight="1" x14ac:dyDescent="0.25">
      <c r="A171" s="1" t="s">
        <v>405</v>
      </c>
      <c r="B171" s="2" t="s">
        <v>406</v>
      </c>
      <c r="C171" s="3" t="s">
        <v>407</v>
      </c>
      <c r="D171" s="4" t="s">
        <v>40</v>
      </c>
      <c r="E171" s="5">
        <v>1897.74163</v>
      </c>
      <c r="F171" s="5">
        <v>1897.74163</v>
      </c>
      <c r="G171" s="5">
        <v>0</v>
      </c>
      <c r="H171" s="5">
        <v>2008.90789</v>
      </c>
      <c r="I171" s="5">
        <v>2008.90789</v>
      </c>
      <c r="J171" s="5">
        <v>0</v>
      </c>
      <c r="K171" s="5">
        <v>178.56914</v>
      </c>
      <c r="L171" s="5">
        <v>178.56914</v>
      </c>
      <c r="M171" s="6">
        <v>0</v>
      </c>
    </row>
    <row r="172" spans="1:13" ht="14.45" customHeight="1" x14ac:dyDescent="0.25">
      <c r="A172" s="1" t="s">
        <v>405</v>
      </c>
      <c r="B172" s="8" t="s">
        <v>184</v>
      </c>
      <c r="C172" s="3" t="s">
        <v>177</v>
      </c>
      <c r="D172" s="4" t="s">
        <v>40</v>
      </c>
      <c r="E172" s="5">
        <v>2063510.73248</v>
      </c>
      <c r="F172" s="5">
        <v>1451570.29513</v>
      </c>
      <c r="G172" s="5">
        <v>611940.43735000002</v>
      </c>
      <c r="H172" s="5">
        <v>2054916.18866</v>
      </c>
      <c r="I172" s="5">
        <v>1443593.78727</v>
      </c>
      <c r="J172" s="5">
        <v>611322.40139000001</v>
      </c>
      <c r="K172" s="5">
        <v>231456.18333</v>
      </c>
      <c r="L172" s="5">
        <v>204390.19886999999</v>
      </c>
      <c r="M172" s="6">
        <v>27065.98446</v>
      </c>
    </row>
    <row r="173" spans="1:13" ht="19.5" customHeight="1" x14ac:dyDescent="0.25">
      <c r="A173" s="1" t="s">
        <v>408</v>
      </c>
      <c r="B173" s="2" t="s">
        <v>409</v>
      </c>
      <c r="C173" s="3" t="s">
        <v>410</v>
      </c>
      <c r="D173" s="4" t="s">
        <v>40</v>
      </c>
      <c r="E173" s="5">
        <v>17309.258709999998</v>
      </c>
      <c r="F173" s="5">
        <v>10550</v>
      </c>
      <c r="G173" s="5">
        <v>6759.2587100000001</v>
      </c>
      <c r="H173" s="5">
        <v>17206.471280000002</v>
      </c>
      <c r="I173" s="5">
        <v>15550</v>
      </c>
      <c r="J173" s="5">
        <v>1656.47128</v>
      </c>
      <c r="K173" s="5">
        <v>196106.49181000001</v>
      </c>
      <c r="L173" s="5">
        <v>161913.606</v>
      </c>
      <c r="M173" s="6">
        <v>34192.88581</v>
      </c>
    </row>
    <row r="174" spans="1:13" ht="20.25" customHeight="1" x14ac:dyDescent="0.25">
      <c r="A174" s="1" t="s">
        <v>411</v>
      </c>
      <c r="B174" s="2" t="s">
        <v>412</v>
      </c>
      <c r="C174" s="3" t="s">
        <v>413</v>
      </c>
      <c r="D174" s="4" t="s">
        <v>33</v>
      </c>
      <c r="E174" s="5">
        <v>17.814029999999999</v>
      </c>
      <c r="F174" s="5">
        <v>17.11514</v>
      </c>
      <c r="G174" s="5">
        <v>0.69889000000000001</v>
      </c>
      <c r="H174" s="5">
        <v>17.698609999999999</v>
      </c>
      <c r="I174" s="5">
        <v>17.500360000000001</v>
      </c>
      <c r="J174" s="5">
        <v>0.19825000000000001</v>
      </c>
      <c r="K174" s="5">
        <v>-6.2347299999999999</v>
      </c>
      <c r="L174" s="5">
        <v>-2.50319</v>
      </c>
      <c r="M174" s="6">
        <v>-3.7315399999999999</v>
      </c>
    </row>
    <row r="175" spans="1:13" ht="20.25" customHeight="1" x14ac:dyDescent="0.25">
      <c r="A175" s="1" t="s">
        <v>414</v>
      </c>
      <c r="B175" s="2" t="s">
        <v>412</v>
      </c>
      <c r="C175" s="3" t="s">
        <v>413</v>
      </c>
      <c r="D175" s="4" t="s">
        <v>40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3.1602000000000001</v>
      </c>
      <c r="L175" s="5">
        <v>2.9403000000000001</v>
      </c>
      <c r="M175" s="6">
        <v>0.21990000000000001</v>
      </c>
    </row>
    <row r="176" spans="1:13" ht="20.25" customHeight="1" x14ac:dyDescent="0.25">
      <c r="A176" s="1" t="s">
        <v>415</v>
      </c>
      <c r="B176" s="2" t="s">
        <v>416</v>
      </c>
      <c r="C176" s="3" t="s">
        <v>417</v>
      </c>
      <c r="D176" s="4" t="s">
        <v>40</v>
      </c>
      <c r="E176" s="5">
        <v>4372.5889699999998</v>
      </c>
      <c r="F176" s="5">
        <v>4222.9215100000001</v>
      </c>
      <c r="G176" s="5">
        <v>149.66746000000001</v>
      </c>
      <c r="H176" s="5">
        <v>2207.99647</v>
      </c>
      <c r="I176" s="5">
        <v>2086.1792599999999</v>
      </c>
      <c r="J176" s="5">
        <v>121.81721</v>
      </c>
      <c r="K176" s="5">
        <v>2144.4614700000002</v>
      </c>
      <c r="L176" s="5">
        <v>1839.3543999999999</v>
      </c>
      <c r="M176" s="6">
        <v>305.10707000000002</v>
      </c>
    </row>
    <row r="177" spans="1:13 16384:16384" ht="14.45" customHeight="1" x14ac:dyDescent="0.25">
      <c r="A177" s="1" t="s">
        <v>415</v>
      </c>
      <c r="B177" s="8" t="s">
        <v>418</v>
      </c>
      <c r="C177" s="3" t="s">
        <v>419</v>
      </c>
      <c r="D177" s="4" t="s">
        <v>40</v>
      </c>
      <c r="E177" s="5">
        <v>21699.66171</v>
      </c>
      <c r="F177" s="5">
        <v>14790.03665</v>
      </c>
      <c r="G177" s="5">
        <v>6909.6250600000003</v>
      </c>
      <c r="H177" s="5">
        <v>19432.166359999999</v>
      </c>
      <c r="I177" s="5">
        <v>17653.679619999999</v>
      </c>
      <c r="J177" s="5">
        <v>1778.4867400000001</v>
      </c>
      <c r="K177" s="5">
        <v>198247.87875</v>
      </c>
      <c r="L177" s="5">
        <v>163753.39751000001</v>
      </c>
      <c r="M177" s="6">
        <v>34494.481240000001</v>
      </c>
    </row>
    <row r="178" spans="1:13 16384:16384" ht="13.7" customHeight="1" x14ac:dyDescent="0.25">
      <c r="A178" s="1" t="s">
        <v>420</v>
      </c>
      <c r="B178" s="2" t="s">
        <v>185</v>
      </c>
      <c r="C178" s="3" t="s">
        <v>186</v>
      </c>
      <c r="D178" s="4" t="s">
        <v>40</v>
      </c>
      <c r="E178" s="5">
        <v>68228.045960000003</v>
      </c>
      <c r="F178" s="5">
        <v>40140.319280000003</v>
      </c>
      <c r="G178" s="5">
        <v>28087.72668</v>
      </c>
      <c r="H178" s="5">
        <v>72097.763579999999</v>
      </c>
      <c r="I178" s="5">
        <v>40330.500910000002</v>
      </c>
      <c r="J178" s="5">
        <v>31767.26267</v>
      </c>
      <c r="K178" s="5">
        <v>22914.341250000001</v>
      </c>
      <c r="L178" s="5">
        <v>9067.2758099999992</v>
      </c>
      <c r="M178" s="6">
        <v>13847.06544</v>
      </c>
    </row>
    <row r="179" spans="1:13 16384:16384" ht="20.25" customHeight="1" x14ac:dyDescent="0.25">
      <c r="A179" s="1" t="s">
        <v>421</v>
      </c>
      <c r="B179" s="2" t="s">
        <v>422</v>
      </c>
      <c r="C179" s="3" t="s">
        <v>423</v>
      </c>
      <c r="D179" s="4" t="s">
        <v>40</v>
      </c>
      <c r="E179" s="5">
        <v>14.931340000000001</v>
      </c>
      <c r="F179" s="5">
        <v>8.8215900000000005</v>
      </c>
      <c r="G179" s="5">
        <v>6.10975</v>
      </c>
      <c r="H179" s="5">
        <v>18.476680000000002</v>
      </c>
      <c r="I179" s="5">
        <v>18.085429999999999</v>
      </c>
      <c r="J179" s="5">
        <v>0.39124999999999999</v>
      </c>
      <c r="K179" s="5">
        <v>14.95632</v>
      </c>
      <c r="L179" s="5">
        <v>14.592549999999999</v>
      </c>
      <c r="M179" s="6">
        <v>0.36376999999999998</v>
      </c>
    </row>
    <row r="180" spans="1:13 16384:16384" ht="14.45" customHeight="1" x14ac:dyDescent="0.25">
      <c r="A180" s="1" t="s">
        <v>421</v>
      </c>
      <c r="B180" s="8" t="s">
        <v>187</v>
      </c>
      <c r="C180" s="3" t="s">
        <v>186</v>
      </c>
      <c r="D180" s="4" t="s">
        <v>40</v>
      </c>
      <c r="E180" s="5">
        <f t="shared" ref="E180:J180" si="2">SUM(E178:E179)</f>
        <v>68242.977299999999</v>
      </c>
      <c r="F180" s="5">
        <f t="shared" si="2"/>
        <v>40149.140870000003</v>
      </c>
      <c r="G180" s="5">
        <f t="shared" si="2"/>
        <v>28093.836429999999</v>
      </c>
      <c r="H180" s="5">
        <f t="shared" si="2"/>
        <v>72116.240260000006</v>
      </c>
      <c r="I180" s="5">
        <f t="shared" si="2"/>
        <v>40348.586340000002</v>
      </c>
      <c r="J180" s="5">
        <f t="shared" si="2"/>
        <v>31767.653920000001</v>
      </c>
      <c r="K180" s="5">
        <v>22929.297569999999</v>
      </c>
      <c r="L180" s="5">
        <v>9081.8683600000004</v>
      </c>
      <c r="M180" s="6">
        <v>13847.42921</v>
      </c>
    </row>
    <row r="181" spans="1:13 16384:16384" ht="13.7" customHeight="1" x14ac:dyDescent="0.25">
      <c r="A181" s="1" t="s">
        <v>424</v>
      </c>
      <c r="B181" s="2" t="s">
        <v>425</v>
      </c>
      <c r="C181" s="3" t="s">
        <v>426</v>
      </c>
      <c r="D181" s="4" t="s">
        <v>40</v>
      </c>
      <c r="E181" s="5">
        <v>34784.561670000003</v>
      </c>
      <c r="F181" s="5">
        <v>1193.7673500000001</v>
      </c>
      <c r="G181" s="5">
        <v>33590.794320000001</v>
      </c>
      <c r="H181" s="5">
        <v>27761.799950000001</v>
      </c>
      <c r="I181" s="5">
        <v>1058.49764</v>
      </c>
      <c r="J181" s="5">
        <v>26703.302309999999</v>
      </c>
      <c r="K181" s="5">
        <v>227306.71617</v>
      </c>
      <c r="L181" s="5">
        <v>7932.6820500000003</v>
      </c>
      <c r="M181" s="6">
        <v>219374.03412</v>
      </c>
    </row>
    <row r="182" spans="1:13 16384:16384" ht="20.25" customHeight="1" x14ac:dyDescent="0.25">
      <c r="A182" s="1" t="s">
        <v>427</v>
      </c>
      <c r="B182" s="2" t="s">
        <v>428</v>
      </c>
      <c r="C182" s="3" t="s">
        <v>429</v>
      </c>
      <c r="D182" s="4" t="s">
        <v>33</v>
      </c>
      <c r="E182" s="5">
        <v>13.4178</v>
      </c>
      <c r="F182" s="5">
        <v>0.87997999999999998</v>
      </c>
      <c r="G182" s="5">
        <v>12.53782</v>
      </c>
      <c r="H182" s="5">
        <v>10.32225</v>
      </c>
      <c r="I182" s="5">
        <v>1.04775</v>
      </c>
      <c r="J182" s="5">
        <v>9.2744999999999997</v>
      </c>
      <c r="K182" s="5">
        <v>-94.688159999999996</v>
      </c>
      <c r="L182" s="5">
        <v>-3.1079599999999998</v>
      </c>
      <c r="M182" s="6">
        <v>-91.580200000000005</v>
      </c>
    </row>
    <row r="183" spans="1:13 16384:16384" ht="20.25" customHeight="1" x14ac:dyDescent="0.25">
      <c r="A183" s="1" t="s">
        <v>430</v>
      </c>
      <c r="B183" s="2" t="s">
        <v>428</v>
      </c>
      <c r="C183" s="3" t="s">
        <v>429</v>
      </c>
      <c r="D183" s="4" t="s">
        <v>40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7.1920799999999998</v>
      </c>
      <c r="L183" s="5">
        <v>0.81403000000000003</v>
      </c>
      <c r="M183" s="6">
        <v>6.37805</v>
      </c>
    </row>
    <row r="184" spans="1:13 16384:16384" ht="20.25" customHeight="1" x14ac:dyDescent="0.25">
      <c r="A184" s="1" t="s">
        <v>431</v>
      </c>
      <c r="B184" s="2" t="s">
        <v>432</v>
      </c>
      <c r="C184" s="3" t="s">
        <v>433</v>
      </c>
      <c r="D184" s="4" t="s">
        <v>40</v>
      </c>
      <c r="E184" s="5">
        <v>1125.92713</v>
      </c>
      <c r="F184" s="5">
        <v>132.26324</v>
      </c>
      <c r="G184" s="5">
        <v>993.66389000000004</v>
      </c>
      <c r="H184" s="5">
        <v>1295.37943</v>
      </c>
      <c r="I184" s="5">
        <v>107.54737</v>
      </c>
      <c r="J184" s="5">
        <v>1187.83206</v>
      </c>
      <c r="K184" s="5">
        <v>3846.6223799999998</v>
      </c>
      <c r="L184" s="5">
        <v>160.34253000000001</v>
      </c>
      <c r="M184" s="6">
        <v>3686.2798499999999</v>
      </c>
    </row>
    <row r="185" spans="1:13 16384:16384" ht="14.45" customHeight="1" x14ac:dyDescent="0.25">
      <c r="A185" s="1" t="s">
        <v>431</v>
      </c>
      <c r="B185" s="8" t="s">
        <v>434</v>
      </c>
      <c r="C185" s="3" t="s">
        <v>435</v>
      </c>
      <c r="D185" s="4" t="s">
        <v>40</v>
      </c>
      <c r="E185" s="5">
        <v>35923.906600000002</v>
      </c>
      <c r="F185" s="5">
        <v>1326.91057</v>
      </c>
      <c r="G185" s="5">
        <v>34596.996030000002</v>
      </c>
      <c r="H185" s="5">
        <v>29067.501629999999</v>
      </c>
      <c r="I185" s="5">
        <v>1167.09276</v>
      </c>
      <c r="J185" s="5">
        <v>27900.408869999999</v>
      </c>
      <c r="K185" s="5">
        <v>231065.84247</v>
      </c>
      <c r="L185" s="5">
        <v>8090.7306500000004</v>
      </c>
      <c r="M185" s="6">
        <v>222975.11181999999</v>
      </c>
    </row>
    <row r="186" spans="1:13 16384:16384" ht="22.5" customHeight="1" x14ac:dyDescent="0.25">
      <c r="A186" s="1" t="s">
        <v>436</v>
      </c>
      <c r="B186" s="2" t="s">
        <v>437</v>
      </c>
      <c r="C186" s="3" t="s">
        <v>438</v>
      </c>
      <c r="D186" s="4" t="s">
        <v>40</v>
      </c>
      <c r="E186" s="5">
        <v>130844.54144</v>
      </c>
      <c r="F186" s="5">
        <v>130842.59164</v>
      </c>
      <c r="G186" s="5">
        <v>1.9498</v>
      </c>
      <c r="H186" s="5">
        <v>131437.57347</v>
      </c>
      <c r="I186" s="5">
        <v>131427.55705</v>
      </c>
      <c r="J186" s="5">
        <v>10.01642</v>
      </c>
      <c r="K186" s="5">
        <v>16511.9768</v>
      </c>
      <c r="L186" s="5">
        <v>345.4085</v>
      </c>
      <c r="M186" s="6">
        <v>16857.385300000002</v>
      </c>
    </row>
    <row r="187" spans="1:13 16384:16384" ht="20.25" customHeight="1" x14ac:dyDescent="0.25">
      <c r="A187" s="1" t="s">
        <v>439</v>
      </c>
      <c r="B187" s="2" t="s">
        <v>440</v>
      </c>
      <c r="C187" s="3" t="s">
        <v>441</v>
      </c>
      <c r="D187" s="4" t="s">
        <v>40</v>
      </c>
      <c r="E187" s="5">
        <v>1433.4210599999999</v>
      </c>
      <c r="F187" s="5">
        <v>1000</v>
      </c>
      <c r="G187" s="5">
        <v>433.42106000000001</v>
      </c>
      <c r="H187" s="5">
        <v>463.31959000000001</v>
      </c>
      <c r="I187" s="5">
        <v>0</v>
      </c>
      <c r="J187" s="5">
        <v>463.31959000000001</v>
      </c>
      <c r="K187" s="5">
        <v>87616.760299999994</v>
      </c>
      <c r="L187" s="5">
        <v>78251.445000000007</v>
      </c>
      <c r="M187" s="6">
        <v>9365.3153000000002</v>
      </c>
    </row>
    <row r="188" spans="1:13 16384:16384" ht="20.25" customHeight="1" x14ac:dyDescent="0.25">
      <c r="A188" s="1" t="s">
        <v>442</v>
      </c>
      <c r="B188" s="2" t="s">
        <v>443</v>
      </c>
      <c r="C188" s="3" t="s">
        <v>444</v>
      </c>
      <c r="D188" s="4" t="s">
        <v>33</v>
      </c>
      <c r="E188" s="5">
        <v>6.6403299999999996</v>
      </c>
      <c r="F188" s="5">
        <v>6.58636</v>
      </c>
      <c r="G188" s="5">
        <v>5.3969999999999997E-2</v>
      </c>
      <c r="H188" s="5">
        <v>3.1937099999999998</v>
      </c>
      <c r="I188" s="5">
        <v>3.1528399999999999</v>
      </c>
      <c r="J188" s="5">
        <v>4.0869999999999997E-2</v>
      </c>
      <c r="K188" s="5">
        <v>-7.3879099999999998</v>
      </c>
      <c r="L188" s="5">
        <v>-7.3503100000000003</v>
      </c>
      <c r="M188" s="6">
        <v>-3.7600000000000001E-2</v>
      </c>
    </row>
    <row r="189" spans="1:13 16384:16384" ht="20.25" customHeight="1" x14ac:dyDescent="0.25">
      <c r="A189" s="1" t="s">
        <v>445</v>
      </c>
      <c r="B189" s="2" t="s">
        <v>443</v>
      </c>
      <c r="C189" s="3" t="s">
        <v>444</v>
      </c>
      <c r="D189" s="4" t="s">
        <v>40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2.07761</v>
      </c>
      <c r="L189" s="5">
        <v>2.0497999999999998</v>
      </c>
      <c r="M189" s="6">
        <v>2.7810000000000001E-2</v>
      </c>
    </row>
    <row r="190" spans="1:13 16384:16384" ht="20.25" customHeight="1" x14ac:dyDescent="0.25">
      <c r="A190" s="1" t="s">
        <v>446</v>
      </c>
      <c r="B190" s="2" t="s">
        <v>447</v>
      </c>
      <c r="C190" s="3" t="s">
        <v>448</v>
      </c>
      <c r="D190" s="4" t="s">
        <v>40</v>
      </c>
      <c r="E190" s="5">
        <v>766.01418999999999</v>
      </c>
      <c r="F190" s="5">
        <v>729.54508999999996</v>
      </c>
      <c r="G190" s="5">
        <v>36.469099999999997</v>
      </c>
      <c r="H190" s="5">
        <v>1063.0179900000001</v>
      </c>
      <c r="I190" s="5">
        <v>1033.9910199999999</v>
      </c>
      <c r="J190" s="5">
        <v>29.026969999999999</v>
      </c>
      <c r="K190" s="5">
        <v>1592.66516</v>
      </c>
      <c r="L190" s="5">
        <v>1562.7605000000001</v>
      </c>
      <c r="M190" s="6">
        <v>29.90466</v>
      </c>
    </row>
    <row r="191" spans="1:13 16384:16384" ht="14.45" customHeight="1" x14ac:dyDescent="0.25">
      <c r="A191" s="1" t="s">
        <v>446</v>
      </c>
      <c r="B191" s="8" t="s">
        <v>449</v>
      </c>
      <c r="C191" s="3" t="s">
        <v>450</v>
      </c>
      <c r="D191" s="4" t="s">
        <v>40</v>
      </c>
      <c r="E191" s="5">
        <f>SUM(E186:E190)</f>
        <v>133050.61701999998</v>
      </c>
      <c r="F191" s="5">
        <f>SUM(F186:F190)</f>
        <v>132578.72308999998</v>
      </c>
      <c r="G191" s="5">
        <f>SUM(G186:G190)</f>
        <v>471.89392999999995</v>
      </c>
      <c r="H191" s="5">
        <f>SUM(H186:H190)</f>
        <v>132967.10475999999</v>
      </c>
      <c r="I191" s="5">
        <f>SUM(I186:I190)</f>
        <v>132464.70090999999</v>
      </c>
      <c r="J191" s="5">
        <f>SUM(J186:J190)</f>
        <v>502.40384999999998</v>
      </c>
      <c r="K191" s="5">
        <f>SUM(K186:K190)</f>
        <v>105716.09195999999</v>
      </c>
      <c r="L191" s="5">
        <f>SUM(L186:L190)</f>
        <v>80154.313490000015</v>
      </c>
      <c r="M191" s="6">
        <f>SUM(M186:M190)</f>
        <v>26252.595470000004</v>
      </c>
      <c r="XFD191" s="20">
        <f>SUM(E191:XFC191)</f>
        <v>744158.44448000006</v>
      </c>
    </row>
    <row r="192" spans="1:13 16384:16384" ht="14.45" customHeight="1" x14ac:dyDescent="0.25">
      <c r="A192" s="1" t="s">
        <v>451</v>
      </c>
      <c r="B192" s="8" t="s">
        <v>189</v>
      </c>
      <c r="C192" s="3" t="s">
        <v>190</v>
      </c>
      <c r="D192" s="4" t="s">
        <v>40</v>
      </c>
      <c r="E192" s="5">
        <v>2322427.8951099995</v>
      </c>
      <c r="F192" s="5">
        <v>1640415.1063099999</v>
      </c>
      <c r="G192" s="5">
        <v>682012.7888000001</v>
      </c>
      <c r="H192" s="5">
        <v>2308499.2016699999</v>
      </c>
      <c r="I192" s="5">
        <v>1635227.8468999998</v>
      </c>
      <c r="J192" s="5">
        <v>673271.35476999998</v>
      </c>
      <c r="K192" s="5">
        <v>774589.05581000005</v>
      </c>
      <c r="L192" s="5">
        <v>466776.29806</v>
      </c>
      <c r="M192" s="6">
        <v>307812.75774999999</v>
      </c>
    </row>
    <row r="193" spans="1:13" ht="29.85" customHeight="1" x14ac:dyDescent="0.25">
      <c r="A193" s="1" t="s">
        <v>452</v>
      </c>
      <c r="B193" s="2" t="s">
        <v>453</v>
      </c>
      <c r="C193" s="3" t="s">
        <v>454</v>
      </c>
      <c r="D193" s="4" t="s">
        <v>40</v>
      </c>
      <c r="E193" s="5">
        <v>10455.144</v>
      </c>
      <c r="F193" s="5">
        <v>0</v>
      </c>
      <c r="G193" s="5">
        <v>10455.144</v>
      </c>
      <c r="H193" s="5">
        <v>9457.3680000000004</v>
      </c>
      <c r="I193" s="5">
        <v>0</v>
      </c>
      <c r="J193" s="5">
        <v>9457.3680000000004</v>
      </c>
      <c r="K193" s="5">
        <v>183405.99</v>
      </c>
      <c r="L193" s="5">
        <v>0</v>
      </c>
      <c r="M193" s="6">
        <v>183405.99</v>
      </c>
    </row>
    <row r="194" spans="1:13" ht="29.85" customHeight="1" x14ac:dyDescent="0.25">
      <c r="A194" s="1" t="s">
        <v>455</v>
      </c>
      <c r="B194" s="2" t="s">
        <v>456</v>
      </c>
      <c r="C194" s="3" t="s">
        <v>457</v>
      </c>
      <c r="D194" s="4" t="s">
        <v>33</v>
      </c>
      <c r="E194" s="5">
        <v>26.073409999999999</v>
      </c>
      <c r="F194" s="5">
        <v>0</v>
      </c>
      <c r="G194" s="5">
        <v>26.073409999999999</v>
      </c>
      <c r="H194" s="5">
        <v>73.993750000000006</v>
      </c>
      <c r="I194" s="5">
        <v>0</v>
      </c>
      <c r="J194" s="5">
        <v>73.993750000000006</v>
      </c>
      <c r="K194" s="5">
        <v>-460.61558000000002</v>
      </c>
      <c r="L194" s="5">
        <v>0</v>
      </c>
      <c r="M194" s="6">
        <v>-460.61558000000002</v>
      </c>
    </row>
    <row r="195" spans="1:13" ht="29.85" customHeight="1" x14ac:dyDescent="0.25">
      <c r="A195" s="1" t="s">
        <v>458</v>
      </c>
      <c r="B195" s="2" t="s">
        <v>456</v>
      </c>
      <c r="C195" s="3" t="s">
        <v>457</v>
      </c>
      <c r="D195" s="4" t="s">
        <v>40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0.14549999999999999</v>
      </c>
      <c r="L195" s="5">
        <v>0</v>
      </c>
      <c r="M195" s="6">
        <v>0.14549999999999999</v>
      </c>
    </row>
    <row r="196" spans="1:13" ht="29.85" customHeight="1" x14ac:dyDescent="0.25">
      <c r="A196" s="1" t="s">
        <v>459</v>
      </c>
      <c r="B196" s="2" t="s">
        <v>460</v>
      </c>
      <c r="C196" s="3" t="s">
        <v>461</v>
      </c>
      <c r="D196" s="4" t="s">
        <v>40</v>
      </c>
      <c r="E196" s="5">
        <v>121.68619</v>
      </c>
      <c r="F196" s="5">
        <v>0</v>
      </c>
      <c r="G196" s="5">
        <v>121.68619</v>
      </c>
      <c r="H196" s="5">
        <v>869.17132000000004</v>
      </c>
      <c r="I196" s="5">
        <v>0</v>
      </c>
      <c r="J196" s="5">
        <v>869.17132000000004</v>
      </c>
      <c r="K196" s="5">
        <v>2893.7390500000001</v>
      </c>
      <c r="L196" s="5">
        <v>0</v>
      </c>
      <c r="M196" s="6">
        <v>2893.7390500000001</v>
      </c>
    </row>
    <row r="197" spans="1:13" ht="29.85" customHeight="1" x14ac:dyDescent="0.25">
      <c r="A197" s="1" t="s">
        <v>459</v>
      </c>
      <c r="B197" s="8" t="s">
        <v>462</v>
      </c>
      <c r="C197" s="3" t="s">
        <v>454</v>
      </c>
      <c r="D197" s="4" t="s">
        <v>40</v>
      </c>
      <c r="E197" s="5">
        <v>10602.9036</v>
      </c>
      <c r="F197" s="5">
        <v>0</v>
      </c>
      <c r="G197" s="5">
        <v>10602.9036</v>
      </c>
      <c r="H197" s="5">
        <v>10400.533069999999</v>
      </c>
      <c r="I197" s="5">
        <v>0</v>
      </c>
      <c r="J197" s="5">
        <v>10400.533069999999</v>
      </c>
      <c r="K197" s="5">
        <v>185839.25897</v>
      </c>
      <c r="L197" s="5">
        <v>0</v>
      </c>
      <c r="M197" s="6">
        <v>185839.25897</v>
      </c>
    </row>
    <row r="198" spans="1:13" ht="20.25" customHeight="1" x14ac:dyDescent="0.25">
      <c r="A198" s="1" t="s">
        <v>463</v>
      </c>
      <c r="B198" s="8" t="s">
        <v>464</v>
      </c>
      <c r="C198" s="3" t="s">
        <v>465</v>
      </c>
      <c r="D198" s="4" t="s">
        <v>40</v>
      </c>
      <c r="E198" s="5">
        <v>10602.9036</v>
      </c>
      <c r="F198" s="5">
        <v>0</v>
      </c>
      <c r="G198" s="5">
        <v>10602.9036</v>
      </c>
      <c r="H198" s="5">
        <v>10400.533069999999</v>
      </c>
      <c r="I198" s="5">
        <v>0</v>
      </c>
      <c r="J198" s="5">
        <v>10400.533069999999</v>
      </c>
      <c r="K198" s="5">
        <v>185839.25897</v>
      </c>
      <c r="L198" s="5">
        <v>0</v>
      </c>
      <c r="M198" s="6">
        <v>185839.25897</v>
      </c>
    </row>
    <row r="199" spans="1:13" ht="29.85" customHeight="1" x14ac:dyDescent="0.25">
      <c r="A199" s="1" t="s">
        <v>466</v>
      </c>
      <c r="B199" s="2" t="s">
        <v>467</v>
      </c>
      <c r="C199" s="3" t="s">
        <v>468</v>
      </c>
      <c r="D199" s="4" t="s">
        <v>40</v>
      </c>
      <c r="E199" s="5">
        <v>896000.15855000005</v>
      </c>
      <c r="F199" s="5">
        <v>446080.95468000002</v>
      </c>
      <c r="G199" s="5">
        <v>449919.20387000003</v>
      </c>
      <c r="H199" s="5">
        <v>896000.15855000005</v>
      </c>
      <c r="I199" s="5">
        <v>446080.95468000002</v>
      </c>
      <c r="J199" s="5">
        <v>449919.20387000003</v>
      </c>
      <c r="K199" s="5">
        <v>0</v>
      </c>
      <c r="L199" s="5">
        <v>0</v>
      </c>
      <c r="M199" s="6">
        <v>0</v>
      </c>
    </row>
    <row r="200" spans="1:13" ht="13.7" customHeight="1" x14ac:dyDescent="0.25">
      <c r="A200" s="1" t="s">
        <v>469</v>
      </c>
      <c r="B200" s="2" t="s">
        <v>470</v>
      </c>
      <c r="C200" s="3" t="s">
        <v>471</v>
      </c>
      <c r="D200" s="4" t="s">
        <v>40</v>
      </c>
      <c r="E200" s="5">
        <v>4438.1743399999996</v>
      </c>
      <c r="F200" s="5">
        <v>4438.1743399999996</v>
      </c>
      <c r="G200" s="5">
        <v>0</v>
      </c>
      <c r="H200" s="5">
        <v>4438.1743399999996</v>
      </c>
      <c r="I200" s="5">
        <v>4438.1743399999996</v>
      </c>
      <c r="J200" s="5">
        <v>0</v>
      </c>
      <c r="K200" s="5">
        <v>0.87060000000000004</v>
      </c>
      <c r="L200" s="5">
        <v>0.87060000000000004</v>
      </c>
      <c r="M200" s="6">
        <v>0</v>
      </c>
    </row>
    <row r="201" spans="1:13" ht="13.7" customHeight="1" x14ac:dyDescent="0.25">
      <c r="A201" s="1" t="s">
        <v>472</v>
      </c>
      <c r="B201" s="2" t="s">
        <v>473</v>
      </c>
      <c r="C201" s="3" t="s">
        <v>474</v>
      </c>
      <c r="D201" s="4" t="s">
        <v>40</v>
      </c>
      <c r="E201" s="5">
        <v>4.1912000000000003</v>
      </c>
      <c r="F201" s="5">
        <v>0</v>
      </c>
      <c r="G201" s="5">
        <v>4.1912000000000003</v>
      </c>
      <c r="H201" s="5">
        <v>4.6396499999999996</v>
      </c>
      <c r="I201" s="5">
        <v>0</v>
      </c>
      <c r="J201" s="5">
        <v>4.6396499999999996</v>
      </c>
      <c r="K201" s="5">
        <v>153.44641999999999</v>
      </c>
      <c r="L201" s="5">
        <v>58.900579999999998</v>
      </c>
      <c r="M201" s="6">
        <v>94.545839999999998</v>
      </c>
    </row>
    <row r="202" spans="1:13" ht="20.25" customHeight="1" x14ac:dyDescent="0.25">
      <c r="A202" s="1" t="s">
        <v>475</v>
      </c>
      <c r="B202" s="2" t="s">
        <v>476</v>
      </c>
      <c r="C202" s="3" t="s">
        <v>477</v>
      </c>
      <c r="D202" s="4" t="s">
        <v>40</v>
      </c>
      <c r="E202" s="5">
        <v>284987.99067999999</v>
      </c>
      <c r="F202" s="5">
        <v>203193.23576000001</v>
      </c>
      <c r="G202" s="5">
        <v>81794.754920000007</v>
      </c>
      <c r="H202" s="5">
        <v>284987.99067999999</v>
      </c>
      <c r="I202" s="5">
        <v>203193.23576000001</v>
      </c>
      <c r="J202" s="5">
        <v>81794.754920000007</v>
      </c>
      <c r="K202" s="5">
        <v>8</v>
      </c>
      <c r="L202" s="5">
        <v>8</v>
      </c>
      <c r="M202" s="6">
        <v>0</v>
      </c>
    </row>
    <row r="203" spans="1:13" ht="20.25" customHeight="1" x14ac:dyDescent="0.25">
      <c r="A203" s="1" t="s">
        <v>475</v>
      </c>
      <c r="B203" s="8" t="s">
        <v>478</v>
      </c>
      <c r="C203" s="3" t="s">
        <v>479</v>
      </c>
      <c r="D203" s="4" t="s">
        <v>40</v>
      </c>
      <c r="E203" s="5">
        <v>1185430.51477</v>
      </c>
      <c r="F203" s="5">
        <v>653712.36477999995</v>
      </c>
      <c r="G203" s="5">
        <v>531718.14998999995</v>
      </c>
      <c r="H203" s="5">
        <v>1185430.96322</v>
      </c>
      <c r="I203" s="5">
        <v>653712.36477999995</v>
      </c>
      <c r="J203" s="5">
        <v>531718.59843999997</v>
      </c>
      <c r="K203" s="5">
        <v>162.31702000000001</v>
      </c>
      <c r="L203" s="5">
        <v>67.771180000000001</v>
      </c>
      <c r="M203" s="6">
        <v>94.545839999999998</v>
      </c>
    </row>
    <row r="204" spans="1:13" ht="20.25" customHeight="1" x14ac:dyDescent="0.25">
      <c r="A204" s="1" t="s">
        <v>480</v>
      </c>
      <c r="B204" s="2" t="s">
        <v>204</v>
      </c>
      <c r="C204" s="3" t="s">
        <v>205</v>
      </c>
      <c r="D204" s="4" t="s">
        <v>40</v>
      </c>
      <c r="E204" s="5">
        <v>23307.694479999998</v>
      </c>
      <c r="F204" s="5">
        <v>22717.88883</v>
      </c>
      <c r="G204" s="5">
        <v>589.80565000000001</v>
      </c>
      <c r="H204" s="5">
        <v>23328.16949</v>
      </c>
      <c r="I204" s="5">
        <v>22872.26339</v>
      </c>
      <c r="J204" s="5">
        <v>455.90609999999998</v>
      </c>
      <c r="K204" s="5">
        <v>2916.2735400000001</v>
      </c>
      <c r="L204" s="5">
        <v>2914.9110999999998</v>
      </c>
      <c r="M204" s="6">
        <v>1.3624400000000001</v>
      </c>
    </row>
    <row r="205" spans="1:13" ht="14.45" customHeight="1" x14ac:dyDescent="0.25">
      <c r="A205" s="1" t="s">
        <v>480</v>
      </c>
      <c r="B205" s="8" t="s">
        <v>206</v>
      </c>
      <c r="C205" s="3" t="s">
        <v>207</v>
      </c>
      <c r="D205" s="4" t="s">
        <v>40</v>
      </c>
      <c r="E205" s="5">
        <v>23307.694479999998</v>
      </c>
      <c r="F205" s="5">
        <v>22717.88883</v>
      </c>
      <c r="G205" s="5">
        <v>589.80565000000001</v>
      </c>
      <c r="H205" s="5">
        <v>23328.16949</v>
      </c>
      <c r="I205" s="5">
        <v>22872.26339</v>
      </c>
      <c r="J205" s="5">
        <v>455.90609999999998</v>
      </c>
      <c r="K205" s="5">
        <v>2916.2735400000001</v>
      </c>
      <c r="L205" s="5">
        <v>2914.9110999999998</v>
      </c>
      <c r="M205" s="6">
        <v>1.3624400000000001</v>
      </c>
    </row>
    <row r="206" spans="1:13" ht="20.25" customHeight="1" x14ac:dyDescent="0.25">
      <c r="A206" s="1" t="s">
        <v>481</v>
      </c>
      <c r="B206" s="8" t="s">
        <v>209</v>
      </c>
      <c r="C206" s="3" t="s">
        <v>210</v>
      </c>
      <c r="D206" s="4" t="s">
        <v>40</v>
      </c>
      <c r="E206" s="5">
        <f t="shared" ref="E206:J206" si="3">E203+E205</f>
        <v>1208738.2092500001</v>
      </c>
      <c r="F206" s="5">
        <f t="shared" si="3"/>
        <v>676430.2536099999</v>
      </c>
      <c r="G206" s="5">
        <f t="shared" si="3"/>
        <v>532307.95563999994</v>
      </c>
      <c r="H206" s="5">
        <f t="shared" si="3"/>
        <v>1208759.13271</v>
      </c>
      <c r="I206" s="5">
        <f t="shared" si="3"/>
        <v>676584.62816999992</v>
      </c>
      <c r="J206" s="5">
        <f t="shared" si="3"/>
        <v>532174.50453999999</v>
      </c>
      <c r="K206" s="5">
        <v>3078.5905600000001</v>
      </c>
      <c r="L206" s="5">
        <v>2982.68228</v>
      </c>
      <c r="M206" s="6">
        <v>95.908280000000005</v>
      </c>
    </row>
    <row r="207" spans="1:13" ht="14.45" customHeight="1" x14ac:dyDescent="0.25">
      <c r="A207" s="1" t="s">
        <v>482</v>
      </c>
      <c r="B207" s="8" t="s">
        <v>212</v>
      </c>
      <c r="C207" s="3" t="s">
        <v>213</v>
      </c>
      <c r="D207" s="4" t="s">
        <v>40</v>
      </c>
      <c r="E207" s="5">
        <v>3541769.0079599991</v>
      </c>
      <c r="F207" s="5">
        <v>2316845.3599199997</v>
      </c>
      <c r="G207" s="5">
        <v>1224923.6480399994</v>
      </c>
      <c r="H207" s="5">
        <v>3527658.8674499998</v>
      </c>
      <c r="I207" s="5">
        <v>2311812.4750699997</v>
      </c>
      <c r="J207" s="5">
        <v>1215846.3923800001</v>
      </c>
      <c r="K207" s="5">
        <v>963506.90534000006</v>
      </c>
      <c r="L207" s="5">
        <v>469758.98034000001</v>
      </c>
      <c r="M207" s="6">
        <v>493747.92499999999</v>
      </c>
    </row>
    <row r="208" spans="1:13" ht="14.45" customHeight="1" thickBot="1" x14ac:dyDescent="0.3">
      <c r="A208" s="21"/>
      <c r="B208" s="22"/>
      <c r="C208" s="23"/>
      <c r="D208" s="24"/>
      <c r="E208" s="25"/>
      <c r="F208" s="25"/>
      <c r="G208" s="25"/>
      <c r="H208" s="25"/>
      <c r="I208" s="25"/>
      <c r="J208" s="25"/>
      <c r="K208" s="25"/>
      <c r="L208" s="25"/>
      <c r="M208" s="25"/>
    </row>
    <row r="209" spans="1:13" ht="13.7" customHeight="1" thickBot="1" x14ac:dyDescent="0.3">
      <c r="A209" s="35" t="s">
        <v>214</v>
      </c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7"/>
    </row>
    <row r="210" spans="1:13" ht="29.85" customHeight="1" x14ac:dyDescent="0.25">
      <c r="A210" s="1" t="s">
        <v>483</v>
      </c>
      <c r="B210" s="2" t="s">
        <v>484</v>
      </c>
      <c r="C210" s="3" t="s">
        <v>485</v>
      </c>
      <c r="D210" s="4" t="s">
        <v>40</v>
      </c>
      <c r="E210" s="5">
        <v>2313.0155</v>
      </c>
      <c r="F210" s="5">
        <v>2313.0155</v>
      </c>
      <c r="G210" s="5">
        <v>0</v>
      </c>
      <c r="H210" s="5">
        <v>2313.0155</v>
      </c>
      <c r="I210" s="5">
        <v>2313.0155</v>
      </c>
      <c r="J210" s="5">
        <v>0</v>
      </c>
      <c r="K210" s="5">
        <v>0</v>
      </c>
      <c r="L210" s="5">
        <v>0</v>
      </c>
      <c r="M210" s="6">
        <v>0</v>
      </c>
    </row>
    <row r="211" spans="1:13" ht="20.25" customHeight="1" x14ac:dyDescent="0.25">
      <c r="A211" s="1" t="s">
        <v>483</v>
      </c>
      <c r="B211" s="8" t="s">
        <v>486</v>
      </c>
      <c r="C211" s="3" t="s">
        <v>487</v>
      </c>
      <c r="D211" s="4" t="s">
        <v>40</v>
      </c>
      <c r="E211" s="5">
        <v>2313.0155</v>
      </c>
      <c r="F211" s="5">
        <v>2313.0155</v>
      </c>
      <c r="G211" s="5">
        <v>0</v>
      </c>
      <c r="H211" s="5">
        <v>2313.0155</v>
      </c>
      <c r="I211" s="5">
        <v>2313.0155</v>
      </c>
      <c r="J211" s="5">
        <v>0</v>
      </c>
      <c r="K211" s="5">
        <v>0</v>
      </c>
      <c r="L211" s="5">
        <v>0</v>
      </c>
      <c r="M211" s="6">
        <v>0</v>
      </c>
    </row>
    <row r="212" spans="1:13" ht="20.25" customHeight="1" x14ac:dyDescent="0.25">
      <c r="A212" s="1" t="s">
        <v>488</v>
      </c>
      <c r="B212" s="8" t="s">
        <v>489</v>
      </c>
      <c r="C212" s="3" t="s">
        <v>490</v>
      </c>
      <c r="D212" s="4" t="s">
        <v>40</v>
      </c>
      <c r="E212" s="5">
        <v>2313.0155</v>
      </c>
      <c r="F212" s="5">
        <v>2313.0155</v>
      </c>
      <c r="G212" s="5">
        <v>0</v>
      </c>
      <c r="H212" s="5">
        <v>2313.0155</v>
      </c>
      <c r="I212" s="5">
        <v>2313.0155</v>
      </c>
      <c r="J212" s="5">
        <v>0</v>
      </c>
      <c r="K212" s="5">
        <v>0</v>
      </c>
      <c r="L212" s="5">
        <v>0</v>
      </c>
      <c r="M212" s="6">
        <v>0</v>
      </c>
    </row>
    <row r="213" spans="1:13" ht="13.7" customHeight="1" x14ac:dyDescent="0.25">
      <c r="A213" s="1" t="s">
        <v>491</v>
      </c>
      <c r="B213" s="2" t="s">
        <v>492</v>
      </c>
      <c r="C213" s="3" t="s">
        <v>493</v>
      </c>
      <c r="D213" s="4" t="s">
        <v>40</v>
      </c>
      <c r="E213" s="5">
        <v>599.50730999999996</v>
      </c>
      <c r="F213" s="5">
        <v>347.30840000000001</v>
      </c>
      <c r="G213" s="5">
        <v>252.19891000000001</v>
      </c>
      <c r="H213" s="5">
        <v>546.07739000000004</v>
      </c>
      <c r="I213" s="5">
        <v>293.87848000000002</v>
      </c>
      <c r="J213" s="5">
        <v>252.19891000000001</v>
      </c>
      <c r="K213" s="5">
        <v>23.71857</v>
      </c>
      <c r="L213" s="5">
        <v>23.71857</v>
      </c>
      <c r="M213" s="6">
        <v>0</v>
      </c>
    </row>
    <row r="214" spans="1:13" ht="14.45" customHeight="1" x14ac:dyDescent="0.25">
      <c r="A214" s="1" t="s">
        <v>491</v>
      </c>
      <c r="B214" s="8" t="s">
        <v>494</v>
      </c>
      <c r="C214" s="3" t="s">
        <v>493</v>
      </c>
      <c r="D214" s="4" t="s">
        <v>40</v>
      </c>
      <c r="E214" s="5">
        <v>599.50730999999996</v>
      </c>
      <c r="F214" s="5">
        <v>347.30840000000001</v>
      </c>
      <c r="G214" s="5">
        <v>252.19891000000001</v>
      </c>
      <c r="H214" s="5">
        <v>546.07739000000004</v>
      </c>
      <c r="I214" s="5">
        <v>293.87848000000002</v>
      </c>
      <c r="J214" s="5">
        <v>252.19891000000001</v>
      </c>
      <c r="K214" s="5">
        <v>23.71857</v>
      </c>
      <c r="L214" s="5">
        <v>23.71857</v>
      </c>
      <c r="M214" s="6">
        <v>0</v>
      </c>
    </row>
    <row r="215" spans="1:13" ht="13.7" customHeight="1" x14ac:dyDescent="0.25">
      <c r="A215" s="1" t="s">
        <v>495</v>
      </c>
      <c r="B215" s="2" t="s">
        <v>496</v>
      </c>
      <c r="C215" s="3" t="s">
        <v>497</v>
      </c>
      <c r="D215" s="4" t="s">
        <v>40</v>
      </c>
      <c r="E215" s="5">
        <v>1731.56306</v>
      </c>
      <c r="F215" s="5">
        <v>1731.56306</v>
      </c>
      <c r="G215" s="5">
        <v>0</v>
      </c>
      <c r="H215" s="5">
        <v>0</v>
      </c>
      <c r="I215" s="5">
        <v>0</v>
      </c>
      <c r="J215" s="5">
        <v>0</v>
      </c>
      <c r="K215" s="5">
        <v>16107.421609999999</v>
      </c>
      <c r="L215" s="5">
        <v>16107.421609999999</v>
      </c>
      <c r="M215" s="6">
        <v>0</v>
      </c>
    </row>
    <row r="216" spans="1:13" ht="20.25" customHeight="1" x14ac:dyDescent="0.25">
      <c r="A216" s="1" t="s">
        <v>498</v>
      </c>
      <c r="B216" s="2" t="s">
        <v>499</v>
      </c>
      <c r="C216" s="3" t="s">
        <v>500</v>
      </c>
      <c r="D216" s="4" t="s">
        <v>40</v>
      </c>
      <c r="E216" s="5">
        <v>107.1463</v>
      </c>
      <c r="F216" s="5">
        <v>107.1463</v>
      </c>
      <c r="G216" s="5">
        <v>0</v>
      </c>
      <c r="H216" s="5">
        <v>107.1463</v>
      </c>
      <c r="I216" s="5">
        <v>107.1463</v>
      </c>
      <c r="J216" s="5">
        <v>0</v>
      </c>
      <c r="K216" s="5">
        <v>0</v>
      </c>
      <c r="L216" s="5">
        <v>0</v>
      </c>
      <c r="M216" s="6">
        <v>0</v>
      </c>
    </row>
    <row r="217" spans="1:13" ht="20.25" customHeight="1" x14ac:dyDescent="0.25">
      <c r="A217" s="1" t="s">
        <v>498</v>
      </c>
      <c r="B217" s="8" t="s">
        <v>501</v>
      </c>
      <c r="C217" s="3" t="s">
        <v>502</v>
      </c>
      <c r="D217" s="4" t="s">
        <v>40</v>
      </c>
      <c r="E217" s="5">
        <v>1838.7093600000001</v>
      </c>
      <c r="F217" s="5">
        <v>1838.7093600000001</v>
      </c>
      <c r="G217" s="5">
        <v>0</v>
      </c>
      <c r="H217" s="5">
        <v>107.1463</v>
      </c>
      <c r="I217" s="5">
        <v>107.1463</v>
      </c>
      <c r="J217" s="5">
        <v>0</v>
      </c>
      <c r="K217" s="5">
        <v>16107.421609999999</v>
      </c>
      <c r="L217" s="5">
        <v>16107.421609999999</v>
      </c>
      <c r="M217" s="6">
        <v>0</v>
      </c>
    </row>
    <row r="218" spans="1:13" ht="13.7" customHeight="1" x14ac:dyDescent="0.25">
      <c r="A218" s="1" t="s">
        <v>503</v>
      </c>
      <c r="B218" s="2" t="s">
        <v>504</v>
      </c>
      <c r="C218" s="3" t="s">
        <v>505</v>
      </c>
      <c r="D218" s="4" t="s">
        <v>40</v>
      </c>
      <c r="E218" s="5">
        <v>4744.1864699999996</v>
      </c>
      <c r="F218" s="5">
        <v>4744.1864699999996</v>
      </c>
      <c r="G218" s="5">
        <v>0</v>
      </c>
      <c r="H218" s="5">
        <v>2241.6594700000001</v>
      </c>
      <c r="I218" s="5">
        <v>2241.6594700000001</v>
      </c>
      <c r="J218" s="5">
        <v>0</v>
      </c>
      <c r="K218" s="5">
        <v>1531.665</v>
      </c>
      <c r="L218" s="5">
        <v>1531.665</v>
      </c>
      <c r="M218" s="6">
        <v>0</v>
      </c>
    </row>
    <row r="219" spans="1:13" ht="20.25" customHeight="1" x14ac:dyDescent="0.25">
      <c r="A219" s="1" t="s">
        <v>506</v>
      </c>
      <c r="B219" s="2" t="s">
        <v>507</v>
      </c>
      <c r="C219" s="3" t="s">
        <v>508</v>
      </c>
      <c r="D219" s="4" t="s">
        <v>40</v>
      </c>
      <c r="E219" s="5">
        <v>906.86330999999996</v>
      </c>
      <c r="F219" s="5">
        <v>906.86330999999996</v>
      </c>
      <c r="G219" s="5">
        <v>0</v>
      </c>
      <c r="H219" s="5">
        <v>863.94691999999998</v>
      </c>
      <c r="I219" s="5">
        <v>863.94691999999998</v>
      </c>
      <c r="J219" s="5">
        <v>0</v>
      </c>
      <c r="K219" s="5">
        <v>232.75653</v>
      </c>
      <c r="L219" s="5">
        <v>232.75653</v>
      </c>
      <c r="M219" s="6">
        <v>0</v>
      </c>
    </row>
    <row r="220" spans="1:13" ht="20.25" customHeight="1" x14ac:dyDescent="0.25">
      <c r="A220" s="1" t="s">
        <v>509</v>
      </c>
      <c r="B220" s="2" t="s">
        <v>510</v>
      </c>
      <c r="C220" s="3" t="s">
        <v>511</v>
      </c>
      <c r="D220" s="4" t="s">
        <v>40</v>
      </c>
      <c r="E220" s="5">
        <v>0</v>
      </c>
      <c r="F220" s="5">
        <v>0</v>
      </c>
      <c r="G220" s="5">
        <v>0</v>
      </c>
      <c r="H220" s="5">
        <v>170.90853000000001</v>
      </c>
      <c r="I220" s="5">
        <v>170.90853000000001</v>
      </c>
      <c r="J220" s="5">
        <v>0</v>
      </c>
      <c r="K220" s="5">
        <v>554.45452999999998</v>
      </c>
      <c r="L220" s="5">
        <v>554.45452999999998</v>
      </c>
      <c r="M220" s="6">
        <v>0</v>
      </c>
    </row>
    <row r="221" spans="1:13" ht="14.45" customHeight="1" x14ac:dyDescent="0.25">
      <c r="A221" s="1" t="s">
        <v>509</v>
      </c>
      <c r="B221" s="8" t="s">
        <v>512</v>
      </c>
      <c r="C221" s="3" t="s">
        <v>255</v>
      </c>
      <c r="D221" s="4" t="s">
        <v>40</v>
      </c>
      <c r="E221" s="5">
        <v>5651.0497800000003</v>
      </c>
      <c r="F221" s="5">
        <v>5651.0497800000003</v>
      </c>
      <c r="G221" s="5">
        <v>0</v>
      </c>
      <c r="H221" s="5">
        <v>3276.5149200000001</v>
      </c>
      <c r="I221" s="5">
        <v>3276.5149200000001</v>
      </c>
      <c r="J221" s="5">
        <v>0</v>
      </c>
      <c r="K221" s="5">
        <v>2318.8760600000001</v>
      </c>
      <c r="L221" s="5">
        <v>2318.8760600000001</v>
      </c>
      <c r="M221" s="6">
        <v>0</v>
      </c>
    </row>
    <row r="222" spans="1:13" ht="29.85" customHeight="1" x14ac:dyDescent="0.25">
      <c r="A222" s="1" t="s">
        <v>513</v>
      </c>
      <c r="B222" s="2" t="s">
        <v>514</v>
      </c>
      <c r="C222" s="3" t="s">
        <v>515</v>
      </c>
      <c r="D222" s="4" t="s">
        <v>40</v>
      </c>
      <c r="E222" s="5">
        <v>1270518.70759</v>
      </c>
      <c r="F222" s="5">
        <v>692336.83979999996</v>
      </c>
      <c r="G222" s="5">
        <v>578181.86779000005</v>
      </c>
      <c r="H222" s="5">
        <v>1270518.70759</v>
      </c>
      <c r="I222" s="5">
        <v>692336.83979999996</v>
      </c>
      <c r="J222" s="5">
        <v>578181.86779000005</v>
      </c>
      <c r="K222" s="5">
        <v>0</v>
      </c>
      <c r="L222" s="5">
        <v>0</v>
      </c>
      <c r="M222" s="6">
        <v>0</v>
      </c>
    </row>
    <row r="223" spans="1:13" ht="20.25" customHeight="1" x14ac:dyDescent="0.25">
      <c r="A223" s="1" t="s">
        <v>513</v>
      </c>
      <c r="B223" s="8" t="s">
        <v>516</v>
      </c>
      <c r="C223" s="3" t="s">
        <v>517</v>
      </c>
      <c r="D223" s="4" t="s">
        <v>40</v>
      </c>
      <c r="E223" s="5">
        <v>1270518.70759</v>
      </c>
      <c r="F223" s="5">
        <v>692336.83979999996</v>
      </c>
      <c r="G223" s="5">
        <v>578181.86779000005</v>
      </c>
      <c r="H223" s="5">
        <v>1270518.70759</v>
      </c>
      <c r="I223" s="5">
        <v>692336.83979999996</v>
      </c>
      <c r="J223" s="5">
        <v>578181.86779000005</v>
      </c>
      <c r="K223" s="5">
        <v>0</v>
      </c>
      <c r="L223" s="5">
        <v>0</v>
      </c>
      <c r="M223" s="6">
        <v>0</v>
      </c>
    </row>
    <row r="224" spans="1:13" ht="13.7" customHeight="1" x14ac:dyDescent="0.25">
      <c r="A224" s="1" t="s">
        <v>518</v>
      </c>
      <c r="B224" s="2" t="s">
        <v>519</v>
      </c>
      <c r="C224" s="3" t="s">
        <v>520</v>
      </c>
      <c r="D224" s="4" t="s">
        <v>40</v>
      </c>
      <c r="E224" s="5">
        <v>50.637099999999997</v>
      </c>
      <c r="F224" s="5">
        <v>50.637099999999997</v>
      </c>
      <c r="G224" s="5">
        <v>0</v>
      </c>
      <c r="H224" s="5">
        <v>50.637099999999997</v>
      </c>
      <c r="I224" s="5">
        <v>50.637099999999997</v>
      </c>
      <c r="J224" s="5">
        <v>0</v>
      </c>
      <c r="K224" s="5">
        <v>0</v>
      </c>
      <c r="L224" s="5">
        <v>0</v>
      </c>
      <c r="M224" s="6">
        <v>0</v>
      </c>
    </row>
    <row r="225" spans="1:13" ht="20.25" customHeight="1" x14ac:dyDescent="0.25">
      <c r="A225" s="1" t="s">
        <v>521</v>
      </c>
      <c r="B225" s="2" t="s">
        <v>522</v>
      </c>
      <c r="C225" s="3" t="s">
        <v>523</v>
      </c>
      <c r="D225" s="4" t="s">
        <v>40</v>
      </c>
      <c r="E225" s="5">
        <v>17.380929999999999</v>
      </c>
      <c r="F225" s="5">
        <v>17.380929999999999</v>
      </c>
      <c r="G225" s="5">
        <v>0</v>
      </c>
      <c r="H225" s="5">
        <v>17.380929999999999</v>
      </c>
      <c r="I225" s="5">
        <v>17.380929999999999</v>
      </c>
      <c r="J225" s="5">
        <v>0</v>
      </c>
      <c r="K225" s="5">
        <v>0</v>
      </c>
      <c r="L225" s="5">
        <v>0</v>
      </c>
      <c r="M225" s="6">
        <v>0</v>
      </c>
    </row>
    <row r="226" spans="1:13" ht="13.7" customHeight="1" x14ac:dyDescent="0.25">
      <c r="A226" s="1" t="s">
        <v>524</v>
      </c>
      <c r="B226" s="2" t="s">
        <v>525</v>
      </c>
      <c r="C226" s="3" t="s">
        <v>526</v>
      </c>
      <c r="D226" s="4" t="s">
        <v>40</v>
      </c>
      <c r="E226" s="5">
        <v>3675.1084700000001</v>
      </c>
      <c r="F226" s="5">
        <v>3675.1084700000001</v>
      </c>
      <c r="G226" s="5">
        <v>0</v>
      </c>
      <c r="H226" s="5">
        <v>3675.1084700000001</v>
      </c>
      <c r="I226" s="5">
        <v>3675.1084700000001</v>
      </c>
      <c r="J226" s="5">
        <v>0</v>
      </c>
      <c r="K226" s="5">
        <v>0</v>
      </c>
      <c r="L226" s="5">
        <v>0</v>
      </c>
      <c r="M226" s="6">
        <v>0</v>
      </c>
    </row>
    <row r="227" spans="1:13" ht="13.7" customHeight="1" x14ac:dyDescent="0.25">
      <c r="A227" s="1" t="s">
        <v>527</v>
      </c>
      <c r="B227" s="2" t="s">
        <v>528</v>
      </c>
      <c r="C227" s="3" t="s">
        <v>529</v>
      </c>
      <c r="D227" s="4" t="s">
        <v>40</v>
      </c>
      <c r="E227" s="5">
        <v>722.17448999999999</v>
      </c>
      <c r="F227" s="5">
        <v>722.17448999999999</v>
      </c>
      <c r="G227" s="5">
        <v>0</v>
      </c>
      <c r="H227" s="5">
        <v>722.17448999999999</v>
      </c>
      <c r="I227" s="5">
        <v>722.17448999999999</v>
      </c>
      <c r="J227" s="5">
        <v>0</v>
      </c>
      <c r="K227" s="5">
        <v>0</v>
      </c>
      <c r="L227" s="5">
        <v>0</v>
      </c>
      <c r="M227" s="6">
        <v>0</v>
      </c>
    </row>
    <row r="228" spans="1:13" ht="13.7" customHeight="1" x14ac:dyDescent="0.25">
      <c r="A228" s="1" t="s">
        <v>530</v>
      </c>
      <c r="B228" s="2" t="s">
        <v>531</v>
      </c>
      <c r="C228" s="3" t="s">
        <v>532</v>
      </c>
      <c r="D228" s="4" t="s">
        <v>40</v>
      </c>
      <c r="E228" s="5">
        <v>119.51809</v>
      </c>
      <c r="F228" s="5">
        <v>119.51809</v>
      </c>
      <c r="G228" s="5">
        <v>0</v>
      </c>
      <c r="H228" s="5">
        <v>171.40997999999999</v>
      </c>
      <c r="I228" s="5">
        <v>171.40997999999999</v>
      </c>
      <c r="J228" s="5">
        <v>0</v>
      </c>
      <c r="K228" s="5">
        <v>2084.6637900000001</v>
      </c>
      <c r="L228" s="5">
        <v>2084.6637900000001</v>
      </c>
      <c r="M228" s="6">
        <v>0</v>
      </c>
    </row>
    <row r="229" spans="1:13" ht="20.25" customHeight="1" x14ac:dyDescent="0.25">
      <c r="A229" s="1" t="s">
        <v>530</v>
      </c>
      <c r="B229" s="8" t="s">
        <v>533</v>
      </c>
      <c r="C229" s="3" t="s">
        <v>534</v>
      </c>
      <c r="D229" s="4" t="s">
        <v>40</v>
      </c>
      <c r="E229" s="5">
        <v>4584.8190800000002</v>
      </c>
      <c r="F229" s="5">
        <v>4584.8190800000002</v>
      </c>
      <c r="G229" s="5">
        <v>0</v>
      </c>
      <c r="H229" s="5">
        <v>4636.7109700000001</v>
      </c>
      <c r="I229" s="5">
        <v>4636.7109700000001</v>
      </c>
      <c r="J229" s="5">
        <v>0</v>
      </c>
      <c r="K229" s="5">
        <v>2084.6637900000001</v>
      </c>
      <c r="L229" s="5">
        <v>2084.6637900000001</v>
      </c>
      <c r="M229" s="6">
        <v>0</v>
      </c>
    </row>
    <row r="230" spans="1:13" ht="13.7" customHeight="1" x14ac:dyDescent="0.25">
      <c r="A230" s="1" t="s">
        <v>535</v>
      </c>
      <c r="B230" s="2" t="s">
        <v>536</v>
      </c>
      <c r="C230" s="3" t="s">
        <v>537</v>
      </c>
      <c r="D230" s="4" t="s">
        <v>40</v>
      </c>
      <c r="E230" s="5">
        <v>1602.8710699999999</v>
      </c>
      <c r="F230" s="5">
        <v>0</v>
      </c>
      <c r="G230" s="5">
        <v>1602.8710699999999</v>
      </c>
      <c r="H230" s="5">
        <v>1993.2726</v>
      </c>
      <c r="I230" s="5">
        <v>0</v>
      </c>
      <c r="J230" s="5">
        <v>1993.2726</v>
      </c>
      <c r="K230" s="5">
        <v>41554.366629999997</v>
      </c>
      <c r="L230" s="5">
        <v>0</v>
      </c>
      <c r="M230" s="6">
        <v>41554.366629999997</v>
      </c>
    </row>
    <row r="231" spans="1:13" ht="20.25" customHeight="1" x14ac:dyDescent="0.25">
      <c r="A231" s="1" t="s">
        <v>538</v>
      </c>
      <c r="B231" s="2" t="s">
        <v>539</v>
      </c>
      <c r="C231" s="3" t="s">
        <v>540</v>
      </c>
      <c r="D231" s="4" t="s">
        <v>33</v>
      </c>
      <c r="E231" s="5">
        <v>179.17985999999999</v>
      </c>
      <c r="F231" s="5">
        <v>0</v>
      </c>
      <c r="G231" s="5">
        <v>179.17985999999999</v>
      </c>
      <c r="H231" s="5">
        <v>227.1163</v>
      </c>
      <c r="I231" s="5">
        <v>0</v>
      </c>
      <c r="J231" s="5">
        <v>227.1163</v>
      </c>
      <c r="K231" s="5">
        <v>-3652.3871300000001</v>
      </c>
      <c r="L231" s="5">
        <v>0</v>
      </c>
      <c r="M231" s="6">
        <v>-3652.3871300000001</v>
      </c>
    </row>
    <row r="232" spans="1:13" ht="13.7" customHeight="1" x14ac:dyDescent="0.25">
      <c r="A232" s="1" t="s">
        <v>541</v>
      </c>
      <c r="B232" s="2" t="s">
        <v>542</v>
      </c>
      <c r="C232" s="3" t="s">
        <v>543</v>
      </c>
      <c r="D232" s="4" t="s">
        <v>40</v>
      </c>
      <c r="E232" s="5">
        <v>22.039470000000001</v>
      </c>
      <c r="F232" s="5">
        <v>0</v>
      </c>
      <c r="G232" s="5">
        <v>22.039470000000001</v>
      </c>
      <c r="H232" s="5">
        <v>224.21360000000001</v>
      </c>
      <c r="I232" s="5">
        <v>0</v>
      </c>
      <c r="J232" s="5">
        <v>224.21360000000001</v>
      </c>
      <c r="K232" s="5">
        <v>768.17864999999995</v>
      </c>
      <c r="L232" s="5">
        <v>0</v>
      </c>
      <c r="M232" s="6">
        <v>768.17864999999995</v>
      </c>
    </row>
    <row r="233" spans="1:13" ht="14.45" customHeight="1" x14ac:dyDescent="0.25">
      <c r="A233" s="1" t="s">
        <v>541</v>
      </c>
      <c r="B233" s="8" t="s">
        <v>544</v>
      </c>
      <c r="C233" s="3" t="s">
        <v>537</v>
      </c>
      <c r="D233" s="4" t="s">
        <v>40</v>
      </c>
      <c r="E233" s="5">
        <v>1804.0904</v>
      </c>
      <c r="F233" s="5">
        <v>0</v>
      </c>
      <c r="G233" s="5">
        <v>1804.0904</v>
      </c>
      <c r="H233" s="5">
        <v>2444.6025</v>
      </c>
      <c r="I233" s="5">
        <v>0</v>
      </c>
      <c r="J233" s="5">
        <v>2444.6025</v>
      </c>
      <c r="K233" s="5">
        <v>38670.158150000003</v>
      </c>
      <c r="L233" s="5">
        <v>0</v>
      </c>
      <c r="M233" s="6">
        <v>38670.158150000003</v>
      </c>
    </row>
    <row r="234" spans="1:13" ht="13.7" customHeight="1" x14ac:dyDescent="0.25">
      <c r="A234" s="1" t="s">
        <v>545</v>
      </c>
      <c r="B234" s="2" t="s">
        <v>546</v>
      </c>
      <c r="C234" s="3" t="s">
        <v>547</v>
      </c>
      <c r="D234" s="4" t="s">
        <v>40</v>
      </c>
      <c r="E234" s="5">
        <v>43.631369999999997</v>
      </c>
      <c r="F234" s="5">
        <v>0</v>
      </c>
      <c r="G234" s="5">
        <v>43.631369999999997</v>
      </c>
      <c r="H234" s="5">
        <v>107.00906000000001</v>
      </c>
      <c r="I234" s="5">
        <v>0</v>
      </c>
      <c r="J234" s="5">
        <v>107.00906000000001</v>
      </c>
      <c r="K234" s="5">
        <v>298.90683999999999</v>
      </c>
      <c r="L234" s="5">
        <v>0</v>
      </c>
      <c r="M234" s="6">
        <v>298.90683999999999</v>
      </c>
    </row>
    <row r="235" spans="1:13" ht="14.45" customHeight="1" x14ac:dyDescent="0.25">
      <c r="A235" s="1" t="s">
        <v>545</v>
      </c>
      <c r="B235" s="8" t="s">
        <v>548</v>
      </c>
      <c r="C235" s="3" t="s">
        <v>549</v>
      </c>
      <c r="D235" s="4" t="s">
        <v>40</v>
      </c>
      <c r="E235" s="5">
        <v>43.631369999999997</v>
      </c>
      <c r="F235" s="5">
        <v>0</v>
      </c>
      <c r="G235" s="5">
        <v>43.631369999999997</v>
      </c>
      <c r="H235" s="5">
        <v>107.00906000000001</v>
      </c>
      <c r="I235" s="5">
        <v>0</v>
      </c>
      <c r="J235" s="5">
        <v>107.00906000000001</v>
      </c>
      <c r="K235" s="5">
        <v>298.90683999999999</v>
      </c>
      <c r="L235" s="5">
        <v>0</v>
      </c>
      <c r="M235" s="6">
        <v>298.90683999999999</v>
      </c>
    </row>
    <row r="236" spans="1:13" ht="13.7" customHeight="1" x14ac:dyDescent="0.25">
      <c r="A236" s="1" t="s">
        <v>550</v>
      </c>
      <c r="B236" s="2" t="s">
        <v>551</v>
      </c>
      <c r="C236" s="3" t="s">
        <v>552</v>
      </c>
      <c r="D236" s="4" t="s">
        <v>40</v>
      </c>
      <c r="E236" s="5">
        <v>2.4144100000000002</v>
      </c>
      <c r="F236" s="5">
        <v>0.15620000000000001</v>
      </c>
      <c r="G236" s="5">
        <v>2.2582100000000001</v>
      </c>
      <c r="H236" s="5">
        <v>0.57304999999999995</v>
      </c>
      <c r="I236" s="5">
        <v>0</v>
      </c>
      <c r="J236" s="5">
        <v>0.57304999999999995</v>
      </c>
      <c r="K236" s="5">
        <v>8.2520500000000006</v>
      </c>
      <c r="L236" s="5">
        <v>0</v>
      </c>
      <c r="M236" s="6">
        <v>8.2520500000000006</v>
      </c>
    </row>
    <row r="237" spans="1:13" ht="13.7" customHeight="1" x14ac:dyDescent="0.25">
      <c r="A237" s="1" t="s">
        <v>553</v>
      </c>
      <c r="B237" s="2" t="s">
        <v>554</v>
      </c>
      <c r="C237" s="3" t="s">
        <v>555</v>
      </c>
      <c r="D237" s="4" t="s">
        <v>40</v>
      </c>
      <c r="E237" s="5">
        <v>11.960990000000001</v>
      </c>
      <c r="F237" s="5">
        <v>11.960990000000001</v>
      </c>
      <c r="G237" s="5">
        <v>0</v>
      </c>
      <c r="H237" s="5">
        <v>57.613610000000001</v>
      </c>
      <c r="I237" s="5">
        <v>57.613610000000001</v>
      </c>
      <c r="J237" s="5">
        <v>0</v>
      </c>
      <c r="K237" s="5">
        <v>236.46813</v>
      </c>
      <c r="L237" s="5">
        <v>236.46813</v>
      </c>
      <c r="M237" s="6">
        <v>0</v>
      </c>
    </row>
    <row r="238" spans="1:13" ht="20.25" customHeight="1" x14ac:dyDescent="0.25">
      <c r="A238" s="1" t="s">
        <v>553</v>
      </c>
      <c r="B238" s="8" t="s">
        <v>556</v>
      </c>
      <c r="C238" s="3" t="s">
        <v>557</v>
      </c>
      <c r="D238" s="4" t="s">
        <v>40</v>
      </c>
      <c r="E238" s="5">
        <v>14.375400000000001</v>
      </c>
      <c r="F238" s="5">
        <v>12.117190000000001</v>
      </c>
      <c r="G238" s="5">
        <v>2.2582100000000001</v>
      </c>
      <c r="H238" s="5">
        <v>58.186660000000003</v>
      </c>
      <c r="I238" s="5">
        <v>57.613610000000001</v>
      </c>
      <c r="J238" s="5">
        <v>0.57304999999999995</v>
      </c>
      <c r="K238" s="5">
        <v>244.72018</v>
      </c>
      <c r="L238" s="5">
        <v>236.46813</v>
      </c>
      <c r="M238" s="6">
        <v>8.2520500000000006</v>
      </c>
    </row>
    <row r="239" spans="1:13" ht="14.45" customHeight="1" x14ac:dyDescent="0.25">
      <c r="A239" s="1" t="s">
        <v>558</v>
      </c>
      <c r="B239" s="8" t="s">
        <v>559</v>
      </c>
      <c r="C239" s="3" t="s">
        <v>560</v>
      </c>
      <c r="D239" s="4" t="s">
        <v>40</v>
      </c>
      <c r="E239" s="5">
        <v>1285054.89029</v>
      </c>
      <c r="F239" s="5">
        <v>704770.84360999998</v>
      </c>
      <c r="G239" s="5">
        <v>580284.04668000003</v>
      </c>
      <c r="H239" s="5">
        <v>1281694.95539</v>
      </c>
      <c r="I239" s="5">
        <v>700708.70408000005</v>
      </c>
      <c r="J239" s="5">
        <v>580986.25130999996</v>
      </c>
      <c r="K239" s="5">
        <v>59748.465199999999</v>
      </c>
      <c r="L239" s="5">
        <v>20771.148160000001</v>
      </c>
      <c r="M239" s="6">
        <v>38977.317040000002</v>
      </c>
    </row>
    <row r="240" spans="1:13" ht="13.7" customHeight="1" x14ac:dyDescent="0.25">
      <c r="A240" s="1" t="s">
        <v>561</v>
      </c>
      <c r="B240" s="2" t="s">
        <v>562</v>
      </c>
      <c r="C240" s="3" t="s">
        <v>563</v>
      </c>
      <c r="D240" s="4" t="s">
        <v>40</v>
      </c>
      <c r="E240" s="5">
        <v>4670.5625200000004</v>
      </c>
      <c r="F240" s="5">
        <v>91.796800000000005</v>
      </c>
      <c r="G240" s="5">
        <v>4578.7657200000003</v>
      </c>
      <c r="H240" s="5">
        <v>4091.50666</v>
      </c>
      <c r="I240" s="5">
        <v>166.14643000000001</v>
      </c>
      <c r="J240" s="5">
        <v>3925.3602299999998</v>
      </c>
      <c r="K240" s="5">
        <v>213.56345999999999</v>
      </c>
      <c r="L240" s="5">
        <v>74.744630000000001</v>
      </c>
      <c r="M240" s="6">
        <v>138.81882999999999</v>
      </c>
    </row>
    <row r="241" spans="1:13" ht="14.45" customHeight="1" x14ac:dyDescent="0.25">
      <c r="A241" s="1" t="s">
        <v>561</v>
      </c>
      <c r="B241" s="8" t="s">
        <v>564</v>
      </c>
      <c r="C241" s="3" t="s">
        <v>563</v>
      </c>
      <c r="D241" s="4" t="s">
        <v>40</v>
      </c>
      <c r="E241" s="5">
        <v>4670.5625200000004</v>
      </c>
      <c r="F241" s="5">
        <v>91.796800000000005</v>
      </c>
      <c r="G241" s="5">
        <v>4578.7657200000003</v>
      </c>
      <c r="H241" s="5">
        <v>4091.50666</v>
      </c>
      <c r="I241" s="5">
        <v>166.14643000000001</v>
      </c>
      <c r="J241" s="5">
        <v>3925.3602299999998</v>
      </c>
      <c r="K241" s="5">
        <v>213.56345999999999</v>
      </c>
      <c r="L241" s="5">
        <v>74.744630000000001</v>
      </c>
      <c r="M241" s="6">
        <v>138.81882999999999</v>
      </c>
    </row>
    <row r="242" spans="1:13" ht="13.7" customHeight="1" x14ac:dyDescent="0.25">
      <c r="A242" s="1" t="s">
        <v>565</v>
      </c>
      <c r="B242" s="2" t="s">
        <v>288</v>
      </c>
      <c r="C242" s="3" t="s">
        <v>289</v>
      </c>
      <c r="D242" s="4" t="s">
        <v>40</v>
      </c>
      <c r="E242" s="5">
        <v>1991037.17527</v>
      </c>
      <c r="F242" s="5">
        <v>1315113.83085</v>
      </c>
      <c r="G242" s="5">
        <v>675923.34441999998</v>
      </c>
      <c r="H242" s="5">
        <v>1991033.28798</v>
      </c>
      <c r="I242" s="5">
        <v>1315109.94356</v>
      </c>
      <c r="J242" s="5">
        <v>675923.34441999998</v>
      </c>
      <c r="K242" s="5">
        <v>1.9918199999999999</v>
      </c>
      <c r="L242" s="5">
        <v>1.9918199999999999</v>
      </c>
      <c r="M242" s="6">
        <v>0</v>
      </c>
    </row>
    <row r="243" spans="1:13" ht="14.45" customHeight="1" x14ac:dyDescent="0.25">
      <c r="A243" s="1" t="s">
        <v>565</v>
      </c>
      <c r="B243" s="8" t="s">
        <v>290</v>
      </c>
      <c r="C243" s="3" t="s">
        <v>291</v>
      </c>
      <c r="D243" s="4" t="s">
        <v>40</v>
      </c>
      <c r="E243" s="5">
        <v>1991037.17527</v>
      </c>
      <c r="F243" s="5">
        <v>1315113.83085</v>
      </c>
      <c r="G243" s="5">
        <v>675923.34441999998</v>
      </c>
      <c r="H243" s="5">
        <v>1991033.28798</v>
      </c>
      <c r="I243" s="5">
        <v>1315109.94356</v>
      </c>
      <c r="J243" s="5">
        <v>675923.34441999998</v>
      </c>
      <c r="K243" s="5">
        <v>1.9918199999999999</v>
      </c>
      <c r="L243" s="5">
        <v>1.9918199999999999</v>
      </c>
      <c r="M243" s="6">
        <v>0</v>
      </c>
    </row>
    <row r="244" spans="1:13" ht="20.25" customHeight="1" x14ac:dyDescent="0.25">
      <c r="A244" s="1" t="s">
        <v>566</v>
      </c>
      <c r="B244" s="8" t="s">
        <v>292</v>
      </c>
      <c r="C244" s="3" t="s">
        <v>293</v>
      </c>
      <c r="D244" s="4" t="s">
        <v>40</v>
      </c>
      <c r="E244" s="5">
        <v>1995707.7377899999</v>
      </c>
      <c r="F244" s="5">
        <v>1315205.6276499999</v>
      </c>
      <c r="G244" s="5">
        <v>680502.11014</v>
      </c>
      <c r="H244" s="5">
        <v>1995124.79464</v>
      </c>
      <c r="I244" s="5">
        <v>1315276.08999</v>
      </c>
      <c r="J244" s="5">
        <v>679848.70464999997</v>
      </c>
      <c r="K244" s="5">
        <v>215.55528000000001</v>
      </c>
      <c r="L244" s="5">
        <v>76.736450000000005</v>
      </c>
      <c r="M244" s="6">
        <v>138.81882999999999</v>
      </c>
    </row>
    <row r="245" spans="1:13" ht="20.25" customHeight="1" x14ac:dyDescent="0.25">
      <c r="A245" s="1" t="s">
        <v>567</v>
      </c>
      <c r="B245" s="2" t="s">
        <v>295</v>
      </c>
      <c r="C245" s="3" t="s">
        <v>296</v>
      </c>
      <c r="D245" s="4" t="s">
        <v>40</v>
      </c>
      <c r="E245" s="5">
        <v>960590.64124999999</v>
      </c>
      <c r="F245" s="5">
        <v>0</v>
      </c>
      <c r="G245" s="5">
        <v>960590.64124999999</v>
      </c>
      <c r="H245" s="5">
        <v>960368.64893000002</v>
      </c>
      <c r="I245" s="5">
        <v>0</v>
      </c>
      <c r="J245" s="5">
        <v>960368.64893000002</v>
      </c>
      <c r="K245" s="5">
        <v>702187.38630000001</v>
      </c>
      <c r="L245" s="5">
        <v>0</v>
      </c>
      <c r="M245" s="6">
        <v>702187.38630000001</v>
      </c>
    </row>
    <row r="246" spans="1:13" ht="20.25" customHeight="1" x14ac:dyDescent="0.25">
      <c r="A246" s="1" t="s">
        <v>568</v>
      </c>
      <c r="B246" s="2" t="s">
        <v>298</v>
      </c>
      <c r="C246" s="3" t="s">
        <v>299</v>
      </c>
      <c r="D246" s="4" t="s">
        <v>33</v>
      </c>
      <c r="E246" s="5">
        <v>963916.66359000001</v>
      </c>
      <c r="F246" s="5">
        <v>963916.66359000001</v>
      </c>
      <c r="G246" s="5">
        <v>0</v>
      </c>
      <c r="H246" s="5">
        <v>964138.65590999997</v>
      </c>
      <c r="I246" s="5">
        <v>964138.65590999997</v>
      </c>
      <c r="J246" s="5">
        <v>0</v>
      </c>
      <c r="K246" s="5">
        <v>-702187.38630000001</v>
      </c>
      <c r="L246" s="5">
        <v>-702187.38630000001</v>
      </c>
      <c r="M246" s="6">
        <v>0</v>
      </c>
    </row>
    <row r="247" spans="1:13" ht="20.25" customHeight="1" x14ac:dyDescent="0.25">
      <c r="A247" s="1" t="s">
        <v>568</v>
      </c>
      <c r="B247" s="8" t="s">
        <v>300</v>
      </c>
      <c r="C247" s="3" t="s">
        <v>296</v>
      </c>
      <c r="D247" s="4" t="s">
        <v>40</v>
      </c>
      <c r="E247" s="5">
        <v>1924507.3048399999</v>
      </c>
      <c r="F247" s="5">
        <v>963916.66359000001</v>
      </c>
      <c r="G247" s="5">
        <v>960590.64124999999</v>
      </c>
      <c r="H247" s="5">
        <v>1924507.3048399999</v>
      </c>
      <c r="I247" s="5">
        <v>964138.65590999997</v>
      </c>
      <c r="J247" s="5">
        <v>960368.64893000002</v>
      </c>
      <c r="K247" s="5">
        <v>0</v>
      </c>
      <c r="L247" s="5">
        <v>-702187.38630000001</v>
      </c>
      <c r="M247" s="6">
        <v>702187.38630000001</v>
      </c>
    </row>
    <row r="248" spans="1:13" ht="20.25" customHeight="1" x14ac:dyDescent="0.25">
      <c r="A248" s="1" t="s">
        <v>569</v>
      </c>
      <c r="B248" s="8" t="s">
        <v>302</v>
      </c>
      <c r="C248" s="3" t="s">
        <v>296</v>
      </c>
      <c r="D248" s="4" t="s">
        <v>40</v>
      </c>
      <c r="E248" s="5">
        <v>1924507.3048399999</v>
      </c>
      <c r="F248" s="5">
        <v>963916.66359000001</v>
      </c>
      <c r="G248" s="5">
        <v>960590.64124999999</v>
      </c>
      <c r="H248" s="5">
        <v>1924507.3048399999</v>
      </c>
      <c r="I248" s="5">
        <v>964138.65590999997</v>
      </c>
      <c r="J248" s="5">
        <v>960368.64893000002</v>
      </c>
      <c r="K248" s="5">
        <v>0</v>
      </c>
      <c r="L248" s="5">
        <v>-702187.38630000001</v>
      </c>
      <c r="M248" s="6">
        <v>702187.38630000001</v>
      </c>
    </row>
    <row r="249" spans="1:13" ht="20.25" customHeight="1" x14ac:dyDescent="0.25">
      <c r="A249" s="1" t="s">
        <v>570</v>
      </c>
      <c r="B249" s="8" t="s">
        <v>304</v>
      </c>
      <c r="C249" s="3" t="s">
        <v>305</v>
      </c>
      <c r="D249" s="4" t="s">
        <v>40</v>
      </c>
      <c r="E249" s="5">
        <v>5207582.9484199993</v>
      </c>
      <c r="F249" s="5">
        <v>2986206.1503499998</v>
      </c>
      <c r="G249" s="5">
        <v>2221376.79807</v>
      </c>
      <c r="H249" s="5">
        <v>5203640.0703699999</v>
      </c>
      <c r="I249" s="5">
        <v>2982436.4654799998</v>
      </c>
      <c r="J249" s="5">
        <v>2221203.6048900001</v>
      </c>
      <c r="K249" s="5">
        <v>59964.020479999999</v>
      </c>
      <c r="L249" s="5">
        <v>-681339.50168999995</v>
      </c>
      <c r="M249" s="6">
        <v>741303.52217000001</v>
      </c>
    </row>
    <row r="250" spans="1:13" ht="14.45" customHeight="1" x14ac:dyDescent="0.25">
      <c r="A250" s="1" t="s">
        <v>550</v>
      </c>
      <c r="B250" s="8" t="s">
        <v>571</v>
      </c>
      <c r="C250" s="3" t="s">
        <v>571</v>
      </c>
      <c r="D250" s="4" t="s">
        <v>40</v>
      </c>
      <c r="E250" s="5">
        <f>E165+E207+E249</f>
        <v>8919183.6020499989</v>
      </c>
      <c r="F250" s="5">
        <f t="shared" ref="F250:J250" si="4">F165+F207+F249</f>
        <v>5307051.5102699995</v>
      </c>
      <c r="G250" s="5">
        <f t="shared" si="4"/>
        <v>3612132.0917799994</v>
      </c>
      <c r="H250" s="5">
        <f t="shared" si="4"/>
        <v>8934994.8147299998</v>
      </c>
      <c r="I250" s="5">
        <f t="shared" si="4"/>
        <v>5298248.9405499995</v>
      </c>
      <c r="J250" s="5">
        <f t="shared" si="4"/>
        <v>3636745.8741800003</v>
      </c>
      <c r="K250" s="5">
        <v>1213294.9787099999</v>
      </c>
      <c r="L250" s="5">
        <v>-211580.52135</v>
      </c>
      <c r="M250" s="6">
        <v>1424875.50006</v>
      </c>
    </row>
    <row r="251" spans="1:13" ht="13.7" customHeight="1" thickBot="1" x14ac:dyDescent="0.3">
      <c r="A251" s="38" t="s">
        <v>572</v>
      </c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40"/>
    </row>
    <row r="252" spans="1:13" ht="13.7" customHeight="1" thickBot="1" x14ac:dyDescent="0.3">
      <c r="A252" s="35" t="s">
        <v>573</v>
      </c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7"/>
    </row>
    <row r="253" spans="1:13" ht="13.7" customHeight="1" x14ac:dyDescent="0.25">
      <c r="A253" s="1" t="s">
        <v>574</v>
      </c>
      <c r="B253" s="2" t="s">
        <v>575</v>
      </c>
      <c r="C253" s="3" t="s">
        <v>576</v>
      </c>
      <c r="D253" s="4" t="s">
        <v>40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307423.66619999998</v>
      </c>
      <c r="L253" s="5">
        <v>307423.66619999998</v>
      </c>
      <c r="M253" s="6">
        <v>0</v>
      </c>
    </row>
    <row r="254" spans="1:13" ht="13.7" customHeight="1" x14ac:dyDescent="0.25">
      <c r="A254" s="1" t="s">
        <v>577</v>
      </c>
      <c r="B254" s="2" t="s">
        <v>578</v>
      </c>
      <c r="C254" s="3" t="s">
        <v>579</v>
      </c>
      <c r="D254" s="4" t="s">
        <v>40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4086.3663999999999</v>
      </c>
      <c r="L254" s="5">
        <v>4086.3663999999999</v>
      </c>
      <c r="M254" s="6">
        <v>0</v>
      </c>
    </row>
    <row r="255" spans="1:13" ht="14.45" customHeight="1" x14ac:dyDescent="0.25">
      <c r="A255" s="1" t="s">
        <v>577</v>
      </c>
      <c r="B255" s="8" t="s">
        <v>580</v>
      </c>
      <c r="C255" s="3" t="s">
        <v>581</v>
      </c>
      <c r="D255" s="4" t="s">
        <v>40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311510.03259999998</v>
      </c>
      <c r="L255" s="5">
        <v>311510.03259999998</v>
      </c>
      <c r="M255" s="6">
        <v>0</v>
      </c>
    </row>
    <row r="256" spans="1:13" ht="13.7" customHeight="1" x14ac:dyDescent="0.25">
      <c r="A256" s="1" t="s">
        <v>582</v>
      </c>
      <c r="B256" s="2" t="s">
        <v>583</v>
      </c>
      <c r="C256" s="3" t="s">
        <v>584</v>
      </c>
      <c r="D256" s="4" t="s">
        <v>40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2902.3649599999999</v>
      </c>
      <c r="L256" s="5">
        <v>2902.3649599999999</v>
      </c>
      <c r="M256" s="6">
        <v>0</v>
      </c>
    </row>
    <row r="257" spans="1:13" ht="13.7" customHeight="1" x14ac:dyDescent="0.25">
      <c r="A257" s="1" t="s">
        <v>585</v>
      </c>
      <c r="B257" s="2" t="s">
        <v>586</v>
      </c>
      <c r="C257" s="3" t="s">
        <v>587</v>
      </c>
      <c r="D257" s="4" t="s">
        <v>33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-7755.0067900000004</v>
      </c>
      <c r="L257" s="5">
        <v>-7755.0067900000004</v>
      </c>
      <c r="M257" s="6">
        <v>0</v>
      </c>
    </row>
    <row r="258" spans="1:13" ht="14.45" customHeight="1" x14ac:dyDescent="0.25">
      <c r="A258" s="1" t="s">
        <v>585</v>
      </c>
      <c r="B258" s="8" t="s">
        <v>588</v>
      </c>
      <c r="C258" s="3" t="s">
        <v>589</v>
      </c>
      <c r="D258" s="4" t="s">
        <v>40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-4852.6418299999996</v>
      </c>
      <c r="L258" s="5">
        <v>-4852.6418299999996</v>
      </c>
      <c r="M258" s="6">
        <v>0</v>
      </c>
    </row>
    <row r="259" spans="1:13" ht="13.7" customHeight="1" x14ac:dyDescent="0.25">
      <c r="A259" s="1" t="s">
        <v>590</v>
      </c>
      <c r="B259" s="2" t="s">
        <v>591</v>
      </c>
      <c r="C259" s="3" t="s">
        <v>592</v>
      </c>
      <c r="D259" s="4" t="s">
        <v>40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40100.904750000002</v>
      </c>
      <c r="L259" s="5">
        <v>40100.904750000002</v>
      </c>
      <c r="M259" s="6">
        <v>0</v>
      </c>
    </row>
    <row r="260" spans="1:13" ht="14.45" customHeight="1" x14ac:dyDescent="0.25">
      <c r="A260" s="1" t="s">
        <v>590</v>
      </c>
      <c r="B260" s="8" t="s">
        <v>593</v>
      </c>
      <c r="C260" s="3" t="s">
        <v>594</v>
      </c>
      <c r="D260" s="4" t="s">
        <v>40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40100.904750000002</v>
      </c>
      <c r="L260" s="5">
        <v>40100.904750000002</v>
      </c>
      <c r="M260" s="6">
        <v>0</v>
      </c>
    </row>
    <row r="261" spans="1:13" ht="13.7" customHeight="1" x14ac:dyDescent="0.25">
      <c r="A261" s="1" t="s">
        <v>595</v>
      </c>
      <c r="B261" s="2" t="s">
        <v>596</v>
      </c>
      <c r="C261" s="3" t="s">
        <v>597</v>
      </c>
      <c r="D261" s="4" t="s">
        <v>40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6622.92904</v>
      </c>
      <c r="L261" s="5">
        <v>6622.92904</v>
      </c>
      <c r="M261" s="6">
        <v>0</v>
      </c>
    </row>
    <row r="262" spans="1:13" ht="13.7" customHeight="1" x14ac:dyDescent="0.25">
      <c r="A262" s="1" t="s">
        <v>598</v>
      </c>
      <c r="B262" s="2" t="s">
        <v>599</v>
      </c>
      <c r="C262" s="3" t="s">
        <v>600</v>
      </c>
      <c r="D262" s="4" t="s">
        <v>33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-16179.706</v>
      </c>
      <c r="L262" s="5">
        <v>-16179.706</v>
      </c>
      <c r="M262" s="6">
        <v>0</v>
      </c>
    </row>
    <row r="263" spans="1:13" ht="14.45" customHeight="1" x14ac:dyDescent="0.25">
      <c r="A263" s="1" t="s">
        <v>598</v>
      </c>
      <c r="B263" s="8" t="s">
        <v>601</v>
      </c>
      <c r="C263" s="3" t="s">
        <v>602</v>
      </c>
      <c r="D263" s="4" t="s">
        <v>40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-9556.7769599999992</v>
      </c>
      <c r="L263" s="5">
        <v>-9556.7769599999992</v>
      </c>
      <c r="M263" s="6">
        <v>0</v>
      </c>
    </row>
    <row r="264" spans="1:13" ht="13.7" customHeight="1" x14ac:dyDescent="0.25">
      <c r="A264" s="1" t="s">
        <v>603</v>
      </c>
      <c r="B264" s="2" t="s">
        <v>604</v>
      </c>
      <c r="C264" s="3" t="s">
        <v>605</v>
      </c>
      <c r="D264" s="4" t="s">
        <v>40</v>
      </c>
      <c r="E264" s="5">
        <v>4908.3954400000002</v>
      </c>
      <c r="F264" s="5">
        <v>4908.3954400000002</v>
      </c>
      <c r="G264" s="5">
        <v>0</v>
      </c>
      <c r="H264" s="5">
        <v>883.51099999999997</v>
      </c>
      <c r="I264" s="5">
        <v>883.51099999999997</v>
      </c>
      <c r="J264" s="5">
        <v>0</v>
      </c>
      <c r="K264" s="5">
        <v>60189.386930000001</v>
      </c>
      <c r="L264" s="5">
        <v>60189.386930000001</v>
      </c>
      <c r="M264" s="6">
        <v>0</v>
      </c>
    </row>
    <row r="265" spans="1:13" ht="14.45" customHeight="1" x14ac:dyDescent="0.25">
      <c r="A265" s="1" t="s">
        <v>603</v>
      </c>
      <c r="B265" s="8" t="s">
        <v>606</v>
      </c>
      <c r="C265" s="3" t="s">
        <v>607</v>
      </c>
      <c r="D265" s="4" t="s">
        <v>40</v>
      </c>
      <c r="E265" s="5">
        <v>4908.3954400000002</v>
      </c>
      <c r="F265" s="5">
        <v>4908.3954400000002</v>
      </c>
      <c r="G265" s="5">
        <v>0</v>
      </c>
      <c r="H265" s="5">
        <v>883.51099999999997</v>
      </c>
      <c r="I265" s="5">
        <v>883.51099999999997</v>
      </c>
      <c r="J265" s="5">
        <v>0</v>
      </c>
      <c r="K265" s="5">
        <v>60189.386930000001</v>
      </c>
      <c r="L265" s="5">
        <v>60189.386930000001</v>
      </c>
      <c r="M265" s="6">
        <v>0</v>
      </c>
    </row>
    <row r="266" spans="1:13" ht="14.45" customHeight="1" x14ac:dyDescent="0.25">
      <c r="A266" s="1" t="s">
        <v>608</v>
      </c>
      <c r="B266" s="8" t="s">
        <v>609</v>
      </c>
      <c r="C266" s="3" t="s">
        <v>610</v>
      </c>
      <c r="D266" s="4" t="s">
        <v>40</v>
      </c>
      <c r="E266" s="5">
        <v>4908.3954400000002</v>
      </c>
      <c r="F266" s="5">
        <v>4908.3954400000002</v>
      </c>
      <c r="G266" s="5">
        <v>0</v>
      </c>
      <c r="H266" s="5">
        <v>883.51099999999997</v>
      </c>
      <c r="I266" s="5">
        <v>883.51099999999997</v>
      </c>
      <c r="J266" s="5">
        <v>0</v>
      </c>
      <c r="K266" s="5">
        <v>397390.90548999998</v>
      </c>
      <c r="L266" s="5">
        <v>397390.90548999998</v>
      </c>
      <c r="M266" s="6">
        <v>0</v>
      </c>
    </row>
    <row r="267" spans="1:13" ht="20.25" customHeight="1" x14ac:dyDescent="0.25">
      <c r="A267" s="1" t="s">
        <v>611</v>
      </c>
      <c r="B267" s="2" t="s">
        <v>612</v>
      </c>
      <c r="C267" s="3" t="s">
        <v>613</v>
      </c>
      <c r="D267" s="4" t="s">
        <v>40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1354.94336</v>
      </c>
      <c r="L267" s="5">
        <v>1354.94336</v>
      </c>
      <c r="M267" s="6">
        <v>0</v>
      </c>
    </row>
    <row r="268" spans="1:13" ht="14.45" customHeight="1" x14ac:dyDescent="0.25">
      <c r="A268" s="1" t="s">
        <v>611</v>
      </c>
      <c r="B268" s="8" t="s">
        <v>614</v>
      </c>
      <c r="C268" s="3" t="s">
        <v>615</v>
      </c>
      <c r="D268" s="4" t="s">
        <v>40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1354.94336</v>
      </c>
      <c r="L268" s="5">
        <v>1354.94336</v>
      </c>
      <c r="M268" s="6">
        <v>0</v>
      </c>
    </row>
    <row r="269" spans="1:13" ht="14.45" customHeight="1" x14ac:dyDescent="0.25">
      <c r="A269" s="1" t="s">
        <v>616</v>
      </c>
      <c r="B269" s="8" t="s">
        <v>617</v>
      </c>
      <c r="C269" s="3" t="s">
        <v>615</v>
      </c>
      <c r="D269" s="4" t="s">
        <v>40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1354.94336</v>
      </c>
      <c r="L269" s="5">
        <v>1354.94336</v>
      </c>
      <c r="M269" s="6">
        <v>0</v>
      </c>
    </row>
    <row r="270" spans="1:13" ht="13.7" customHeight="1" x14ac:dyDescent="0.25">
      <c r="A270" s="1" t="s">
        <v>618</v>
      </c>
      <c r="B270" s="2" t="s">
        <v>619</v>
      </c>
      <c r="C270" s="3" t="s">
        <v>620</v>
      </c>
      <c r="D270" s="4" t="s">
        <v>40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11124.349130000001</v>
      </c>
      <c r="L270" s="5">
        <v>11124.349130000001</v>
      </c>
      <c r="M270" s="6">
        <v>0</v>
      </c>
    </row>
    <row r="271" spans="1:13" ht="14.45" customHeight="1" x14ac:dyDescent="0.25">
      <c r="A271" s="1" t="s">
        <v>618</v>
      </c>
      <c r="B271" s="8" t="s">
        <v>621</v>
      </c>
      <c r="C271" s="3" t="s">
        <v>622</v>
      </c>
      <c r="D271" s="4" t="s">
        <v>40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11124.349130000001</v>
      </c>
      <c r="L271" s="5">
        <v>11124.349130000001</v>
      </c>
      <c r="M271" s="6">
        <v>0</v>
      </c>
    </row>
    <row r="272" spans="1:13" ht="20.25" customHeight="1" x14ac:dyDescent="0.25">
      <c r="A272" s="1" t="s">
        <v>623</v>
      </c>
      <c r="B272" s="8" t="s">
        <v>624</v>
      </c>
      <c r="C272" s="3" t="s">
        <v>625</v>
      </c>
      <c r="D272" s="4" t="s">
        <v>40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11124.349130000001</v>
      </c>
      <c r="L272" s="5">
        <v>11124.349130000001</v>
      </c>
      <c r="M272" s="6">
        <v>0</v>
      </c>
    </row>
    <row r="273" spans="1:13" ht="14.45" customHeight="1" x14ac:dyDescent="0.25">
      <c r="A273" s="1" t="s">
        <v>626</v>
      </c>
      <c r="B273" s="8" t="s">
        <v>627</v>
      </c>
      <c r="C273" s="3" t="s">
        <v>628</v>
      </c>
      <c r="D273" s="4" t="s">
        <v>40</v>
      </c>
      <c r="E273" s="5">
        <v>4908.3954400000002</v>
      </c>
      <c r="F273" s="5">
        <v>4908.3954400000002</v>
      </c>
      <c r="G273" s="5">
        <v>0</v>
      </c>
      <c r="H273" s="5">
        <v>883.51099999999997</v>
      </c>
      <c r="I273" s="5">
        <v>883.51099999999997</v>
      </c>
      <c r="J273" s="5">
        <v>0</v>
      </c>
      <c r="K273" s="5">
        <v>409870.19798</v>
      </c>
      <c r="L273" s="5">
        <v>409870.19798</v>
      </c>
      <c r="M273" s="6">
        <v>0</v>
      </c>
    </row>
    <row r="274" spans="1:13" ht="14.45" customHeight="1" x14ac:dyDescent="0.25">
      <c r="A274" s="1" t="s">
        <v>608</v>
      </c>
      <c r="B274" s="8" t="s">
        <v>629</v>
      </c>
      <c r="C274" s="3" t="s">
        <v>629</v>
      </c>
      <c r="D274" s="4" t="s">
        <v>40</v>
      </c>
      <c r="E274" s="5">
        <v>4908.3954400000002</v>
      </c>
      <c r="F274" s="5">
        <v>4908.3954400000002</v>
      </c>
      <c r="G274" s="5">
        <v>0</v>
      </c>
      <c r="H274" s="5">
        <v>883.51099999999997</v>
      </c>
      <c r="I274" s="5">
        <v>883.51099999999997</v>
      </c>
      <c r="J274" s="5">
        <v>0</v>
      </c>
      <c r="K274" s="5">
        <v>409870.19798</v>
      </c>
      <c r="L274" s="5">
        <v>409870.19798</v>
      </c>
      <c r="M274" s="6">
        <v>0</v>
      </c>
    </row>
    <row r="275" spans="1:13" s="19" customFormat="1" ht="14.45" customHeight="1" thickBot="1" x14ac:dyDescent="0.3">
      <c r="A275" s="13" t="s">
        <v>611</v>
      </c>
      <c r="B275" s="14" t="s">
        <v>630</v>
      </c>
      <c r="C275" s="15" t="s">
        <v>630</v>
      </c>
      <c r="D275" s="16" t="s">
        <v>40</v>
      </c>
      <c r="E275" s="17">
        <v>3876136.56642</v>
      </c>
      <c r="F275" s="17">
        <v>2354055.7141399998</v>
      </c>
      <c r="G275" s="17">
        <v>1522080.85228</v>
      </c>
      <c r="H275" s="17">
        <v>3893626.5912199998</v>
      </c>
      <c r="I275" s="17">
        <v>2347940.8171999999</v>
      </c>
      <c r="J275" s="17">
        <v>1545685.7740199999</v>
      </c>
      <c r="K275" s="17">
        <v>1623165.1766900001</v>
      </c>
      <c r="L275" s="17">
        <v>198289.67663</v>
      </c>
      <c r="M275" s="18">
        <v>1424875.50006</v>
      </c>
    </row>
    <row r="276" spans="1:13" ht="13.7" customHeight="1" thickBot="1" x14ac:dyDescent="0.3">
      <c r="A276" s="50" t="s">
        <v>631</v>
      </c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2"/>
    </row>
    <row r="277" spans="1:13" ht="2.25" customHeight="1" x14ac:dyDescent="0.25">
      <c r="A277" s="41" t="s">
        <v>632</v>
      </c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3"/>
    </row>
    <row r="278" spans="1:13" ht="11.45" customHeight="1" thickBot="1" x14ac:dyDescent="0.3">
      <c r="A278" s="53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5"/>
    </row>
    <row r="279" spans="1:13" ht="0.75" customHeight="1" x14ac:dyDescent="0.25">
      <c r="A279" s="56" t="s">
        <v>633</v>
      </c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8"/>
    </row>
    <row r="280" spans="1:13" ht="12.95" customHeight="1" thickBot="1" x14ac:dyDescent="0.3">
      <c r="A280" s="59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1"/>
    </row>
    <row r="281" spans="1:13" ht="29.85" customHeight="1" x14ac:dyDescent="0.25">
      <c r="A281" s="1" t="s">
        <v>634</v>
      </c>
      <c r="B281" s="2" t="s">
        <v>635</v>
      </c>
      <c r="C281" s="3" t="s">
        <v>636</v>
      </c>
      <c r="D281" s="4" t="s">
        <v>33</v>
      </c>
      <c r="E281" s="5">
        <v>0</v>
      </c>
      <c r="F281" s="5">
        <v>0</v>
      </c>
      <c r="G281" s="5">
        <v>0</v>
      </c>
      <c r="H281" s="5">
        <v>13.55772</v>
      </c>
      <c r="I281" s="5">
        <v>13.55772</v>
      </c>
      <c r="J281" s="5">
        <v>0</v>
      </c>
      <c r="K281" s="5">
        <v>0</v>
      </c>
      <c r="L281" s="5">
        <v>0</v>
      </c>
      <c r="M281" s="6">
        <v>0</v>
      </c>
    </row>
    <row r="282" spans="1:13" ht="29.85" customHeight="1" x14ac:dyDescent="0.25">
      <c r="A282" s="1" t="s">
        <v>637</v>
      </c>
      <c r="B282" s="2" t="s">
        <v>635</v>
      </c>
      <c r="C282" s="3" t="s">
        <v>636</v>
      </c>
      <c r="D282" s="4" t="s">
        <v>40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36.828319999999998</v>
      </c>
      <c r="L282" s="5">
        <v>36.828319999999998</v>
      </c>
      <c r="M282" s="6">
        <v>0</v>
      </c>
    </row>
    <row r="283" spans="1:13" ht="29.85" customHeight="1" x14ac:dyDescent="0.25">
      <c r="A283" s="1" t="s">
        <v>638</v>
      </c>
      <c r="B283" s="2" t="s">
        <v>639</v>
      </c>
      <c r="C283" s="3" t="s">
        <v>640</v>
      </c>
      <c r="D283" s="4" t="s">
        <v>33</v>
      </c>
      <c r="E283" s="5">
        <v>0</v>
      </c>
      <c r="F283" s="5">
        <v>0</v>
      </c>
      <c r="G283" s="5">
        <v>0</v>
      </c>
      <c r="H283" s="5">
        <v>1.81128</v>
      </c>
      <c r="I283" s="5">
        <v>1.81128</v>
      </c>
      <c r="J283" s="5">
        <v>0</v>
      </c>
      <c r="K283" s="5">
        <v>0</v>
      </c>
      <c r="L283" s="5">
        <v>0</v>
      </c>
      <c r="M283" s="6">
        <v>0</v>
      </c>
    </row>
    <row r="284" spans="1:13" ht="29.85" customHeight="1" x14ac:dyDescent="0.25">
      <c r="A284" s="1" t="s">
        <v>641</v>
      </c>
      <c r="B284" s="2" t="s">
        <v>639</v>
      </c>
      <c r="C284" s="3" t="s">
        <v>640</v>
      </c>
      <c r="D284" s="4" t="s">
        <v>40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30.563960000000002</v>
      </c>
      <c r="L284" s="5">
        <v>30.563960000000002</v>
      </c>
      <c r="M284" s="6">
        <v>0</v>
      </c>
    </row>
    <row r="285" spans="1:13" ht="29.85" customHeight="1" x14ac:dyDescent="0.25">
      <c r="A285" s="1" t="s">
        <v>642</v>
      </c>
      <c r="B285" s="2" t="s">
        <v>643</v>
      </c>
      <c r="C285" s="3" t="s">
        <v>644</v>
      </c>
      <c r="D285" s="4" t="s">
        <v>33</v>
      </c>
      <c r="E285" s="5">
        <v>9.9000000000000008E-3</v>
      </c>
      <c r="F285" s="5">
        <v>9.9000000000000008E-3</v>
      </c>
      <c r="G285" s="5">
        <v>0</v>
      </c>
      <c r="H285" s="5">
        <v>100.49117</v>
      </c>
      <c r="I285" s="5">
        <v>100.49117</v>
      </c>
      <c r="J285" s="5">
        <v>0</v>
      </c>
      <c r="K285" s="5">
        <v>0</v>
      </c>
      <c r="L285" s="5">
        <v>0</v>
      </c>
      <c r="M285" s="6">
        <v>0</v>
      </c>
    </row>
    <row r="286" spans="1:13" ht="29.85" customHeight="1" x14ac:dyDescent="0.25">
      <c r="A286" s="1" t="s">
        <v>645</v>
      </c>
      <c r="B286" s="2" t="s">
        <v>643</v>
      </c>
      <c r="C286" s="3" t="s">
        <v>644</v>
      </c>
      <c r="D286" s="4" t="s">
        <v>40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364.42189999999999</v>
      </c>
      <c r="L286" s="5">
        <v>364.42189999999999</v>
      </c>
      <c r="M286" s="6">
        <v>0</v>
      </c>
    </row>
    <row r="287" spans="1:13" ht="29.85" customHeight="1" x14ac:dyDescent="0.25">
      <c r="A287" s="1" t="s">
        <v>646</v>
      </c>
      <c r="B287" s="2" t="s">
        <v>647</v>
      </c>
      <c r="C287" s="3" t="s">
        <v>648</v>
      </c>
      <c r="D287" s="4" t="s">
        <v>40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9.0618800000000004</v>
      </c>
      <c r="L287" s="5">
        <v>9.0618800000000004</v>
      </c>
      <c r="M287" s="6">
        <v>0</v>
      </c>
    </row>
    <row r="288" spans="1:13" ht="29.85" customHeight="1" x14ac:dyDescent="0.25">
      <c r="A288" s="1" t="s">
        <v>649</v>
      </c>
      <c r="B288" s="2" t="s">
        <v>650</v>
      </c>
      <c r="C288" s="3" t="s">
        <v>651</v>
      </c>
      <c r="D288" s="4" t="s">
        <v>33</v>
      </c>
      <c r="E288" s="5">
        <v>6.0000000000000001E-3</v>
      </c>
      <c r="F288" s="5">
        <v>6.0000000000000001E-3</v>
      </c>
      <c r="G288" s="5">
        <v>0</v>
      </c>
      <c r="H288" s="5">
        <v>149.42617999999999</v>
      </c>
      <c r="I288" s="5">
        <v>149.42617999999999</v>
      </c>
      <c r="J288" s="5">
        <v>0</v>
      </c>
      <c r="K288" s="5">
        <v>0</v>
      </c>
      <c r="L288" s="5">
        <v>0</v>
      </c>
      <c r="M288" s="6">
        <v>0</v>
      </c>
    </row>
    <row r="289" spans="1:13" ht="29.85" customHeight="1" x14ac:dyDescent="0.25">
      <c r="A289" s="1" t="s">
        <v>652</v>
      </c>
      <c r="B289" s="2" t="s">
        <v>650</v>
      </c>
      <c r="C289" s="3" t="s">
        <v>651</v>
      </c>
      <c r="D289" s="4" t="s">
        <v>40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927.80586000000005</v>
      </c>
      <c r="L289" s="5">
        <v>927.80586000000005</v>
      </c>
      <c r="M289" s="6">
        <v>0</v>
      </c>
    </row>
    <row r="290" spans="1:13" ht="20.25" customHeight="1" x14ac:dyDescent="0.25">
      <c r="A290" s="1" t="s">
        <v>652</v>
      </c>
      <c r="B290" s="8" t="s">
        <v>653</v>
      </c>
      <c r="C290" s="3" t="s">
        <v>654</v>
      </c>
      <c r="D290" s="4" t="s">
        <v>40</v>
      </c>
      <c r="E290" s="5">
        <v>1.5900000000000001E-2</v>
      </c>
      <c r="F290" s="5">
        <v>1.5900000000000001E-2</v>
      </c>
      <c r="G290" s="5">
        <v>0</v>
      </c>
      <c r="H290" s="5">
        <v>265.28635000000003</v>
      </c>
      <c r="I290" s="5">
        <v>265.28635000000003</v>
      </c>
      <c r="J290" s="5">
        <v>0</v>
      </c>
      <c r="K290" s="5">
        <v>1368.68192</v>
      </c>
      <c r="L290" s="5">
        <v>1368.68192</v>
      </c>
      <c r="M290" s="6">
        <v>0</v>
      </c>
    </row>
    <row r="291" spans="1:13" ht="29.85" customHeight="1" x14ac:dyDescent="0.25">
      <c r="A291" s="1" t="s">
        <v>655</v>
      </c>
      <c r="B291" s="2" t="s">
        <v>656</v>
      </c>
      <c r="C291" s="3" t="s">
        <v>657</v>
      </c>
      <c r="D291" s="4" t="s">
        <v>33</v>
      </c>
      <c r="E291" s="5">
        <v>0</v>
      </c>
      <c r="F291" s="5">
        <v>0</v>
      </c>
      <c r="G291" s="5">
        <v>0</v>
      </c>
      <c r="H291" s="5">
        <v>164.67721</v>
      </c>
      <c r="I291" s="5">
        <v>164.67721</v>
      </c>
      <c r="J291" s="5">
        <v>0</v>
      </c>
      <c r="K291" s="5">
        <v>0</v>
      </c>
      <c r="L291" s="5">
        <v>0</v>
      </c>
      <c r="M291" s="6">
        <v>0</v>
      </c>
    </row>
    <row r="292" spans="1:13" ht="29.85" customHeight="1" x14ac:dyDescent="0.25">
      <c r="A292" s="1" t="s">
        <v>658</v>
      </c>
      <c r="B292" s="2" t="s">
        <v>656</v>
      </c>
      <c r="C292" s="3" t="s">
        <v>657</v>
      </c>
      <c r="D292" s="4" t="s">
        <v>40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476.64976000000001</v>
      </c>
      <c r="L292" s="5">
        <v>476.64976000000001</v>
      </c>
      <c r="M292" s="6">
        <v>0</v>
      </c>
    </row>
    <row r="293" spans="1:13" ht="29.85" customHeight="1" x14ac:dyDescent="0.25">
      <c r="A293" s="1" t="s">
        <v>659</v>
      </c>
      <c r="B293" s="2" t="s">
        <v>660</v>
      </c>
      <c r="C293" s="3" t="s">
        <v>661</v>
      </c>
      <c r="D293" s="4" t="s">
        <v>33</v>
      </c>
      <c r="E293" s="5">
        <v>58.58175</v>
      </c>
      <c r="F293" s="5">
        <v>58.58175</v>
      </c>
      <c r="G293" s="5">
        <v>0</v>
      </c>
      <c r="H293" s="5">
        <v>15177.032069999999</v>
      </c>
      <c r="I293" s="5">
        <v>15177.032069999999</v>
      </c>
      <c r="J293" s="5">
        <v>0</v>
      </c>
      <c r="K293" s="5">
        <v>0</v>
      </c>
      <c r="L293" s="5">
        <v>0</v>
      </c>
      <c r="M293" s="6">
        <v>0</v>
      </c>
    </row>
    <row r="294" spans="1:13" ht="29.85" customHeight="1" x14ac:dyDescent="0.25">
      <c r="A294" s="1" t="s">
        <v>662</v>
      </c>
      <c r="B294" s="2" t="s">
        <v>660</v>
      </c>
      <c r="C294" s="3" t="s">
        <v>661</v>
      </c>
      <c r="D294" s="4" t="s">
        <v>40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43789.609069999999</v>
      </c>
      <c r="L294" s="5">
        <v>43789.609069999999</v>
      </c>
      <c r="M294" s="6">
        <v>0</v>
      </c>
    </row>
    <row r="295" spans="1:13" ht="29.85" customHeight="1" x14ac:dyDescent="0.25">
      <c r="A295" s="1" t="s">
        <v>663</v>
      </c>
      <c r="B295" s="2" t="s">
        <v>664</v>
      </c>
      <c r="C295" s="3" t="s">
        <v>665</v>
      </c>
      <c r="D295" s="4" t="s">
        <v>33</v>
      </c>
      <c r="E295" s="5">
        <v>0</v>
      </c>
      <c r="F295" s="5">
        <v>0</v>
      </c>
      <c r="G295" s="5">
        <v>0</v>
      </c>
      <c r="H295" s="5">
        <v>345.37182000000001</v>
      </c>
      <c r="I295" s="5">
        <v>345.37182000000001</v>
      </c>
      <c r="J295" s="5">
        <v>0</v>
      </c>
      <c r="K295" s="5">
        <v>0</v>
      </c>
      <c r="L295" s="5">
        <v>0</v>
      </c>
      <c r="M295" s="6">
        <v>0</v>
      </c>
    </row>
    <row r="296" spans="1:13" ht="29.85" customHeight="1" x14ac:dyDescent="0.25">
      <c r="A296" s="1" t="s">
        <v>666</v>
      </c>
      <c r="B296" s="2" t="s">
        <v>664</v>
      </c>
      <c r="C296" s="3" t="s">
        <v>665</v>
      </c>
      <c r="D296" s="4" t="s">
        <v>40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1062.33951</v>
      </c>
      <c r="L296" s="5">
        <v>1062.33951</v>
      </c>
      <c r="M296" s="6">
        <v>0</v>
      </c>
    </row>
    <row r="297" spans="1:13" ht="29.85" customHeight="1" x14ac:dyDescent="0.25">
      <c r="A297" s="1" t="s">
        <v>666</v>
      </c>
      <c r="B297" s="8" t="s">
        <v>667</v>
      </c>
      <c r="C297" s="3" t="s">
        <v>668</v>
      </c>
      <c r="D297" s="4" t="s">
        <v>40</v>
      </c>
      <c r="E297" s="5">
        <v>58.58175</v>
      </c>
      <c r="F297" s="5">
        <v>58.58175</v>
      </c>
      <c r="G297" s="5">
        <v>0</v>
      </c>
      <c r="H297" s="5">
        <v>15687.081099999999</v>
      </c>
      <c r="I297" s="5">
        <v>15687.081099999999</v>
      </c>
      <c r="J297" s="5">
        <v>0</v>
      </c>
      <c r="K297" s="5">
        <v>45328.598339999997</v>
      </c>
      <c r="L297" s="5">
        <v>45328.598339999997</v>
      </c>
      <c r="M297" s="6">
        <v>0</v>
      </c>
    </row>
    <row r="298" spans="1:13" ht="38.450000000000003" customHeight="1" x14ac:dyDescent="0.25">
      <c r="A298" s="1" t="s">
        <v>669</v>
      </c>
      <c r="B298" s="2" t="s">
        <v>670</v>
      </c>
      <c r="C298" s="3" t="s">
        <v>671</v>
      </c>
      <c r="D298" s="4" t="s">
        <v>33</v>
      </c>
      <c r="E298" s="5">
        <v>7.9322800000000004</v>
      </c>
      <c r="F298" s="5">
        <v>7.9322800000000004</v>
      </c>
      <c r="G298" s="5">
        <v>0</v>
      </c>
      <c r="H298" s="5">
        <v>361.13573000000002</v>
      </c>
      <c r="I298" s="5">
        <v>361.13573000000002</v>
      </c>
      <c r="J298" s="5">
        <v>0</v>
      </c>
      <c r="K298" s="5">
        <v>0</v>
      </c>
      <c r="L298" s="5">
        <v>0</v>
      </c>
      <c r="M298" s="6">
        <v>0</v>
      </c>
    </row>
    <row r="299" spans="1:13" ht="38.450000000000003" customHeight="1" x14ac:dyDescent="0.25">
      <c r="A299" s="1" t="s">
        <v>672</v>
      </c>
      <c r="B299" s="2" t="s">
        <v>670</v>
      </c>
      <c r="C299" s="3" t="s">
        <v>671</v>
      </c>
      <c r="D299" s="4" t="s">
        <v>40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1001.37005</v>
      </c>
      <c r="L299" s="5">
        <v>1001.37005</v>
      </c>
      <c r="M299" s="6">
        <v>0</v>
      </c>
    </row>
    <row r="300" spans="1:13" ht="38.450000000000003" customHeight="1" x14ac:dyDescent="0.25">
      <c r="A300" s="1" t="s">
        <v>672</v>
      </c>
      <c r="B300" s="8" t="s">
        <v>673</v>
      </c>
      <c r="C300" s="3" t="s">
        <v>674</v>
      </c>
      <c r="D300" s="4" t="s">
        <v>40</v>
      </c>
      <c r="E300" s="5">
        <v>7.9322800000000004</v>
      </c>
      <c r="F300" s="5">
        <v>7.9322800000000004</v>
      </c>
      <c r="G300" s="5">
        <v>0</v>
      </c>
      <c r="H300" s="5">
        <v>361.13573000000002</v>
      </c>
      <c r="I300" s="5">
        <v>361.13573000000002</v>
      </c>
      <c r="J300" s="5">
        <v>0</v>
      </c>
      <c r="K300" s="5">
        <v>1001.37005</v>
      </c>
      <c r="L300" s="5">
        <v>1001.37005</v>
      </c>
      <c r="M300" s="6">
        <v>0</v>
      </c>
    </row>
    <row r="301" spans="1:13" ht="29.85" customHeight="1" x14ac:dyDescent="0.25">
      <c r="A301" s="1" t="s">
        <v>675</v>
      </c>
      <c r="B301" s="2" t="s">
        <v>676</v>
      </c>
      <c r="C301" s="3" t="s">
        <v>677</v>
      </c>
      <c r="D301" s="4" t="s">
        <v>33</v>
      </c>
      <c r="E301" s="5">
        <v>6.9158999999999997</v>
      </c>
      <c r="F301" s="5">
        <v>6.9158999999999997</v>
      </c>
      <c r="G301" s="5">
        <v>0</v>
      </c>
      <c r="H301" s="5">
        <v>37.350769999999997</v>
      </c>
      <c r="I301" s="5">
        <v>37.350769999999997</v>
      </c>
      <c r="J301" s="5">
        <v>0</v>
      </c>
      <c r="K301" s="5">
        <v>0</v>
      </c>
      <c r="L301" s="5">
        <v>0</v>
      </c>
      <c r="M301" s="6">
        <v>0</v>
      </c>
    </row>
    <row r="302" spans="1:13" ht="29.85" customHeight="1" x14ac:dyDescent="0.25">
      <c r="A302" s="1" t="s">
        <v>678</v>
      </c>
      <c r="B302" s="2" t="s">
        <v>676</v>
      </c>
      <c r="C302" s="3" t="s">
        <v>677</v>
      </c>
      <c r="D302" s="4" t="s">
        <v>40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51.343110000000003</v>
      </c>
      <c r="L302" s="5">
        <v>51.343110000000003</v>
      </c>
      <c r="M302" s="6">
        <v>0</v>
      </c>
    </row>
    <row r="303" spans="1:13" ht="29.85" customHeight="1" x14ac:dyDescent="0.25">
      <c r="A303" s="1" t="s">
        <v>678</v>
      </c>
      <c r="B303" s="8" t="s">
        <v>679</v>
      </c>
      <c r="C303" s="3" t="s">
        <v>680</v>
      </c>
      <c r="D303" s="4" t="s">
        <v>40</v>
      </c>
      <c r="E303" s="5">
        <v>6.9158999999999997</v>
      </c>
      <c r="F303" s="5">
        <v>6.9158999999999997</v>
      </c>
      <c r="G303" s="5">
        <v>0</v>
      </c>
      <c r="H303" s="5">
        <v>37.350769999999997</v>
      </c>
      <c r="I303" s="5">
        <v>37.350769999999997</v>
      </c>
      <c r="J303" s="5">
        <v>0</v>
      </c>
      <c r="K303" s="5">
        <v>51.343110000000003</v>
      </c>
      <c r="L303" s="5">
        <v>51.343110000000003</v>
      </c>
      <c r="M303" s="6">
        <v>0</v>
      </c>
    </row>
    <row r="304" spans="1:13" ht="14.45" customHeight="1" x14ac:dyDescent="0.25">
      <c r="A304" s="1" t="s">
        <v>681</v>
      </c>
      <c r="B304" s="8" t="s">
        <v>682</v>
      </c>
      <c r="C304" s="3" t="s">
        <v>683</v>
      </c>
      <c r="D304" s="4" t="s">
        <v>40</v>
      </c>
      <c r="E304" s="5">
        <v>73.445830000000001</v>
      </c>
      <c r="F304" s="5">
        <v>73.445830000000001</v>
      </c>
      <c r="G304" s="5">
        <v>0</v>
      </c>
      <c r="H304" s="5">
        <v>16350.853950000001</v>
      </c>
      <c r="I304" s="5">
        <v>16350.853950000001</v>
      </c>
      <c r="J304" s="5">
        <v>0</v>
      </c>
      <c r="K304" s="5">
        <v>47749.993419999999</v>
      </c>
      <c r="L304" s="5">
        <v>47749.993419999999</v>
      </c>
      <c r="M304" s="6">
        <v>0</v>
      </c>
    </row>
    <row r="305" spans="1:13" ht="38.450000000000003" customHeight="1" x14ac:dyDescent="0.25">
      <c r="A305" s="1" t="s">
        <v>684</v>
      </c>
      <c r="B305" s="2" t="s">
        <v>685</v>
      </c>
      <c r="C305" s="3" t="s">
        <v>686</v>
      </c>
      <c r="D305" s="4" t="s">
        <v>33</v>
      </c>
      <c r="E305" s="5">
        <v>0.27524999999999999</v>
      </c>
      <c r="F305" s="5">
        <v>0.27524999999999999</v>
      </c>
      <c r="G305" s="5">
        <v>0</v>
      </c>
      <c r="H305" s="5">
        <v>524.33542</v>
      </c>
      <c r="I305" s="5">
        <v>524.33542</v>
      </c>
      <c r="J305" s="5">
        <v>0</v>
      </c>
      <c r="K305" s="5">
        <v>0</v>
      </c>
      <c r="L305" s="5">
        <v>0</v>
      </c>
      <c r="M305" s="6">
        <v>0</v>
      </c>
    </row>
    <row r="306" spans="1:13" ht="38.450000000000003" customHeight="1" x14ac:dyDescent="0.25">
      <c r="A306" s="1" t="s">
        <v>687</v>
      </c>
      <c r="B306" s="2" t="s">
        <v>685</v>
      </c>
      <c r="C306" s="3" t="s">
        <v>686</v>
      </c>
      <c r="D306" s="4" t="s">
        <v>40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3762.53865</v>
      </c>
      <c r="L306" s="5">
        <v>3762.53865</v>
      </c>
      <c r="M306" s="6">
        <v>0</v>
      </c>
    </row>
    <row r="307" spans="1:13" ht="14.45" customHeight="1" x14ac:dyDescent="0.25">
      <c r="A307" s="1" t="s">
        <v>687</v>
      </c>
      <c r="B307" s="8" t="s">
        <v>688</v>
      </c>
      <c r="C307" s="3" t="s">
        <v>689</v>
      </c>
      <c r="D307" s="4" t="s">
        <v>40</v>
      </c>
      <c r="E307" s="5">
        <v>0.27524999999999999</v>
      </c>
      <c r="F307" s="5">
        <v>0.27524999999999999</v>
      </c>
      <c r="G307" s="5">
        <v>0</v>
      </c>
      <c r="H307" s="5">
        <v>524.33542</v>
      </c>
      <c r="I307" s="5">
        <v>524.33542</v>
      </c>
      <c r="J307" s="5">
        <v>0</v>
      </c>
      <c r="K307" s="5">
        <v>3762.53865</v>
      </c>
      <c r="L307" s="5">
        <v>3762.53865</v>
      </c>
      <c r="M307" s="6">
        <v>0</v>
      </c>
    </row>
    <row r="308" spans="1:13" ht="14.45" customHeight="1" x14ac:dyDescent="0.25">
      <c r="A308" s="1" t="s">
        <v>690</v>
      </c>
      <c r="B308" s="8" t="s">
        <v>691</v>
      </c>
      <c r="C308" s="3" t="s">
        <v>692</v>
      </c>
      <c r="D308" s="4" t="s">
        <v>40</v>
      </c>
      <c r="E308" s="5">
        <v>0.27524999999999999</v>
      </c>
      <c r="F308" s="5">
        <v>0.27524999999999999</v>
      </c>
      <c r="G308" s="5">
        <v>0</v>
      </c>
      <c r="H308" s="5">
        <v>524.33542</v>
      </c>
      <c r="I308" s="5">
        <v>524.33542</v>
      </c>
      <c r="J308" s="5">
        <v>0</v>
      </c>
      <c r="K308" s="5">
        <v>3762.53865</v>
      </c>
      <c r="L308" s="5">
        <v>3762.53865</v>
      </c>
      <c r="M308" s="6">
        <v>0</v>
      </c>
    </row>
    <row r="309" spans="1:13" ht="20.25" customHeight="1" x14ac:dyDescent="0.25">
      <c r="A309" s="1" t="s">
        <v>693</v>
      </c>
      <c r="B309" s="2" t="s">
        <v>694</v>
      </c>
      <c r="C309" s="3" t="s">
        <v>695</v>
      </c>
      <c r="D309" s="4" t="s">
        <v>33</v>
      </c>
      <c r="E309" s="5">
        <v>197020.74294</v>
      </c>
      <c r="F309" s="5">
        <v>197020.74294</v>
      </c>
      <c r="G309" s="5">
        <v>0</v>
      </c>
      <c r="H309" s="5">
        <v>198062.37687000001</v>
      </c>
      <c r="I309" s="5">
        <v>198062.37687000001</v>
      </c>
      <c r="J309" s="5">
        <v>0</v>
      </c>
      <c r="K309" s="5">
        <v>0</v>
      </c>
      <c r="L309" s="5">
        <v>0</v>
      </c>
      <c r="M309" s="6">
        <v>0</v>
      </c>
    </row>
    <row r="310" spans="1:13" ht="20.25" customHeight="1" x14ac:dyDescent="0.25">
      <c r="A310" s="1" t="s">
        <v>696</v>
      </c>
      <c r="B310" s="2" t="s">
        <v>694</v>
      </c>
      <c r="C310" s="3" t="s">
        <v>695</v>
      </c>
      <c r="D310" s="4" t="s">
        <v>40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1042.546</v>
      </c>
      <c r="L310" s="5">
        <v>1042.546</v>
      </c>
      <c r="M310" s="6">
        <v>0</v>
      </c>
    </row>
    <row r="311" spans="1:13" ht="13.7" customHeight="1" x14ac:dyDescent="0.25">
      <c r="A311" s="1" t="s">
        <v>697</v>
      </c>
      <c r="B311" s="2" t="s">
        <v>698</v>
      </c>
      <c r="C311" s="3" t="s">
        <v>699</v>
      </c>
      <c r="D311" s="4" t="s">
        <v>33</v>
      </c>
      <c r="E311" s="5">
        <v>3498.1354999999999</v>
      </c>
      <c r="F311" s="5">
        <v>3498.1354999999999</v>
      </c>
      <c r="G311" s="5">
        <v>0</v>
      </c>
      <c r="H311" s="5">
        <v>3498.1354999999999</v>
      </c>
      <c r="I311" s="5">
        <v>3498.1354999999999</v>
      </c>
      <c r="J311" s="5">
        <v>0</v>
      </c>
      <c r="K311" s="5">
        <v>0</v>
      </c>
      <c r="L311" s="5">
        <v>0</v>
      </c>
      <c r="M311" s="6">
        <v>0</v>
      </c>
    </row>
    <row r="312" spans="1:13" ht="14.45" customHeight="1" x14ac:dyDescent="0.25">
      <c r="A312" s="1" t="s">
        <v>697</v>
      </c>
      <c r="B312" s="8" t="s">
        <v>700</v>
      </c>
      <c r="C312" s="3" t="s">
        <v>701</v>
      </c>
      <c r="D312" s="4" t="s">
        <v>40</v>
      </c>
      <c r="E312" s="5">
        <v>200518.87844</v>
      </c>
      <c r="F312" s="5">
        <v>200518.87844</v>
      </c>
      <c r="G312" s="5">
        <v>0</v>
      </c>
      <c r="H312" s="5">
        <v>201560.51237000001</v>
      </c>
      <c r="I312" s="5">
        <v>201560.51237000001</v>
      </c>
      <c r="J312" s="5">
        <v>0</v>
      </c>
      <c r="K312" s="5">
        <v>1042.546</v>
      </c>
      <c r="L312" s="5">
        <v>1042.546</v>
      </c>
      <c r="M312" s="6">
        <v>0</v>
      </c>
    </row>
    <row r="313" spans="1:13" ht="20.25" customHeight="1" x14ac:dyDescent="0.25">
      <c r="A313" s="1" t="s">
        <v>702</v>
      </c>
      <c r="B313" s="2" t="s">
        <v>703</v>
      </c>
      <c r="C313" s="3" t="s">
        <v>704</v>
      </c>
      <c r="D313" s="4" t="s">
        <v>33</v>
      </c>
      <c r="E313" s="5">
        <v>1575.0433399999999</v>
      </c>
      <c r="F313" s="5">
        <v>1575.0433399999999</v>
      </c>
      <c r="G313" s="5">
        <v>0</v>
      </c>
      <c r="H313" s="5">
        <v>2102.1299199999999</v>
      </c>
      <c r="I313" s="5">
        <v>2102.1299199999999</v>
      </c>
      <c r="J313" s="5">
        <v>0</v>
      </c>
      <c r="K313" s="5">
        <v>0</v>
      </c>
      <c r="L313" s="5">
        <v>0</v>
      </c>
      <c r="M313" s="6">
        <v>0</v>
      </c>
    </row>
    <row r="314" spans="1:13" ht="20.25" customHeight="1" x14ac:dyDescent="0.25">
      <c r="A314" s="1" t="s">
        <v>705</v>
      </c>
      <c r="B314" s="2" t="s">
        <v>703</v>
      </c>
      <c r="C314" s="3" t="s">
        <v>704</v>
      </c>
      <c r="D314" s="4" t="s">
        <v>40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1373.07591</v>
      </c>
      <c r="L314" s="5">
        <v>1373.07591</v>
      </c>
      <c r="M314" s="6">
        <v>0</v>
      </c>
    </row>
    <row r="315" spans="1:13" ht="20.25" customHeight="1" x14ac:dyDescent="0.25">
      <c r="A315" s="1" t="s">
        <v>706</v>
      </c>
      <c r="B315" s="2" t="s">
        <v>707</v>
      </c>
      <c r="C315" s="3" t="s">
        <v>708</v>
      </c>
      <c r="D315" s="4" t="s">
        <v>33</v>
      </c>
      <c r="E315" s="5">
        <v>2286.6174999999998</v>
      </c>
      <c r="F315" s="5">
        <v>2286.6174999999998</v>
      </c>
      <c r="G315" s="5">
        <v>0</v>
      </c>
      <c r="H315" s="5">
        <v>1599.3668</v>
      </c>
      <c r="I315" s="5">
        <v>1599.3668</v>
      </c>
      <c r="J315" s="5">
        <v>0</v>
      </c>
      <c r="K315" s="5">
        <v>-1125.4974500000001</v>
      </c>
      <c r="L315" s="5">
        <v>-1125.4974500000001</v>
      </c>
      <c r="M315" s="6">
        <v>0</v>
      </c>
    </row>
    <row r="316" spans="1:13" ht="20.25" customHeight="1" x14ac:dyDescent="0.25">
      <c r="A316" s="1" t="s">
        <v>709</v>
      </c>
      <c r="B316" s="2" t="s">
        <v>707</v>
      </c>
      <c r="C316" s="3" t="s">
        <v>708</v>
      </c>
      <c r="D316" s="4" t="s">
        <v>40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358.51152000000002</v>
      </c>
      <c r="L316" s="5">
        <v>358.51152000000002</v>
      </c>
      <c r="M316" s="6">
        <v>0</v>
      </c>
    </row>
    <row r="317" spans="1:13" ht="14.45" customHeight="1" x14ac:dyDescent="0.25">
      <c r="A317" s="1" t="s">
        <v>709</v>
      </c>
      <c r="B317" s="8" t="s">
        <v>710</v>
      </c>
      <c r="C317" s="3" t="s">
        <v>711</v>
      </c>
      <c r="D317" s="4" t="s">
        <v>40</v>
      </c>
      <c r="E317" s="5">
        <v>3861.66084</v>
      </c>
      <c r="F317" s="5">
        <v>3861.66084</v>
      </c>
      <c r="G317" s="5">
        <v>0</v>
      </c>
      <c r="H317" s="5">
        <v>3701.4967200000001</v>
      </c>
      <c r="I317" s="5">
        <v>3701.4967200000001</v>
      </c>
      <c r="J317" s="5">
        <v>0</v>
      </c>
      <c r="K317" s="5">
        <v>606.08997999999997</v>
      </c>
      <c r="L317" s="5">
        <v>606.08997999999997</v>
      </c>
      <c r="M317" s="6">
        <v>0</v>
      </c>
    </row>
    <row r="318" spans="1:13" ht="20.25" customHeight="1" x14ac:dyDescent="0.25">
      <c r="A318" s="1" t="s">
        <v>712</v>
      </c>
      <c r="B318" s="8" t="s">
        <v>713</v>
      </c>
      <c r="C318" s="3" t="s">
        <v>714</v>
      </c>
      <c r="D318" s="4" t="s">
        <v>40</v>
      </c>
      <c r="E318" s="5">
        <v>204380.53928</v>
      </c>
      <c r="F318" s="5">
        <v>204380.53928</v>
      </c>
      <c r="G318" s="5">
        <v>0</v>
      </c>
      <c r="H318" s="5">
        <v>205262.00909000001</v>
      </c>
      <c r="I318" s="5">
        <v>205262.00909000001</v>
      </c>
      <c r="J318" s="5">
        <v>0</v>
      </c>
      <c r="K318" s="5">
        <v>1648.63598</v>
      </c>
      <c r="L318" s="5">
        <v>1648.63598</v>
      </c>
      <c r="M318" s="6">
        <v>0</v>
      </c>
    </row>
    <row r="319" spans="1:13" ht="13.7" customHeight="1" x14ac:dyDescent="0.25">
      <c r="A319" s="1" t="s">
        <v>715</v>
      </c>
      <c r="B319" s="2" t="s">
        <v>716</v>
      </c>
      <c r="C319" s="3" t="s">
        <v>717</v>
      </c>
      <c r="D319" s="4" t="s">
        <v>40</v>
      </c>
      <c r="E319" s="5">
        <v>0</v>
      </c>
      <c r="F319" s="5">
        <v>0</v>
      </c>
      <c r="G319" s="5">
        <v>0</v>
      </c>
      <c r="H319" s="5">
        <v>6.6420700000000004</v>
      </c>
      <c r="I319" s="5">
        <v>6.6420700000000004</v>
      </c>
      <c r="J319" s="5">
        <v>0</v>
      </c>
      <c r="K319" s="5">
        <v>129.75371999999999</v>
      </c>
      <c r="L319" s="5">
        <v>129.75371999999999</v>
      </c>
      <c r="M319" s="6">
        <v>0</v>
      </c>
    </row>
    <row r="320" spans="1:13" ht="14.45" customHeight="1" x14ac:dyDescent="0.25">
      <c r="A320" s="1" t="s">
        <v>715</v>
      </c>
      <c r="B320" s="8" t="s">
        <v>718</v>
      </c>
      <c r="C320" s="3" t="s">
        <v>717</v>
      </c>
      <c r="D320" s="4" t="s">
        <v>40</v>
      </c>
      <c r="E320" s="5">
        <v>0</v>
      </c>
      <c r="F320" s="5">
        <v>0</v>
      </c>
      <c r="G320" s="5">
        <v>0</v>
      </c>
      <c r="H320" s="5">
        <v>6.6420700000000004</v>
      </c>
      <c r="I320" s="5">
        <v>6.6420700000000004</v>
      </c>
      <c r="J320" s="5">
        <v>0</v>
      </c>
      <c r="K320" s="5">
        <v>129.75371999999999</v>
      </c>
      <c r="L320" s="5">
        <v>129.75371999999999</v>
      </c>
      <c r="M320" s="6">
        <v>0</v>
      </c>
    </row>
    <row r="321" spans="1:13" ht="13.7" customHeight="1" x14ac:dyDescent="0.25">
      <c r="A321" s="1" t="s">
        <v>719</v>
      </c>
      <c r="B321" s="2" t="s">
        <v>720</v>
      </c>
      <c r="C321" s="3" t="s">
        <v>721</v>
      </c>
      <c r="D321" s="4" t="s">
        <v>40</v>
      </c>
      <c r="E321" s="5">
        <v>0</v>
      </c>
      <c r="F321" s="5">
        <v>0</v>
      </c>
      <c r="G321" s="5">
        <v>0</v>
      </c>
      <c r="H321" s="5">
        <v>71.140640000000005</v>
      </c>
      <c r="I321" s="5">
        <v>71.140640000000005</v>
      </c>
      <c r="J321" s="5">
        <v>0</v>
      </c>
      <c r="K321" s="5">
        <v>279.61164000000002</v>
      </c>
      <c r="L321" s="5">
        <v>279.61164000000002</v>
      </c>
      <c r="M321" s="6">
        <v>0</v>
      </c>
    </row>
    <row r="322" spans="1:13" ht="13.7" customHeight="1" x14ac:dyDescent="0.25">
      <c r="A322" s="1" t="s">
        <v>722</v>
      </c>
      <c r="B322" s="2" t="s">
        <v>723</v>
      </c>
      <c r="C322" s="3" t="s">
        <v>724</v>
      </c>
      <c r="D322" s="4" t="s">
        <v>40</v>
      </c>
      <c r="E322" s="5">
        <v>0</v>
      </c>
      <c r="F322" s="5">
        <v>0</v>
      </c>
      <c r="G322" s="5">
        <v>0</v>
      </c>
      <c r="H322" s="5">
        <v>1.6508799999999999</v>
      </c>
      <c r="I322" s="5">
        <v>1.6508799999999999</v>
      </c>
      <c r="J322" s="5">
        <v>0</v>
      </c>
      <c r="K322" s="5">
        <v>45.272039999999997</v>
      </c>
      <c r="L322" s="5">
        <v>45.272039999999997</v>
      </c>
      <c r="M322" s="6">
        <v>0</v>
      </c>
    </row>
    <row r="323" spans="1:13" ht="14.45" customHeight="1" x14ac:dyDescent="0.25">
      <c r="A323" s="1" t="s">
        <v>722</v>
      </c>
      <c r="B323" s="8" t="s">
        <v>725</v>
      </c>
      <c r="C323" s="3" t="s">
        <v>726</v>
      </c>
      <c r="D323" s="4" t="s">
        <v>40</v>
      </c>
      <c r="E323" s="5">
        <v>0</v>
      </c>
      <c r="F323" s="5">
        <v>0</v>
      </c>
      <c r="G323" s="5">
        <v>0</v>
      </c>
      <c r="H323" s="5">
        <v>72.791520000000006</v>
      </c>
      <c r="I323" s="5">
        <v>72.791520000000006</v>
      </c>
      <c r="J323" s="5">
        <v>0</v>
      </c>
      <c r="K323" s="5">
        <v>324.88368000000003</v>
      </c>
      <c r="L323" s="5">
        <v>324.88368000000003</v>
      </c>
      <c r="M323" s="6">
        <v>0</v>
      </c>
    </row>
    <row r="324" spans="1:13" ht="14.45" customHeight="1" x14ac:dyDescent="0.25">
      <c r="A324" s="1" t="s">
        <v>727</v>
      </c>
      <c r="B324" s="8" t="s">
        <v>728</v>
      </c>
      <c r="C324" s="3" t="s">
        <v>726</v>
      </c>
      <c r="D324" s="4" t="s">
        <v>40</v>
      </c>
      <c r="E324" s="5">
        <v>0</v>
      </c>
      <c r="F324" s="5">
        <v>0</v>
      </c>
      <c r="G324" s="5">
        <v>0</v>
      </c>
      <c r="H324" s="5">
        <v>79.433589999999995</v>
      </c>
      <c r="I324" s="5">
        <v>79.433589999999995</v>
      </c>
      <c r="J324" s="5">
        <v>0</v>
      </c>
      <c r="K324" s="5">
        <v>454.63740000000001</v>
      </c>
      <c r="L324" s="5">
        <v>454.63740000000001</v>
      </c>
      <c r="M324" s="6">
        <v>0</v>
      </c>
    </row>
    <row r="325" spans="1:13" ht="20.25" customHeight="1" x14ac:dyDescent="0.25">
      <c r="A325" s="1" t="s">
        <v>729</v>
      </c>
      <c r="B325" s="2" t="s">
        <v>730</v>
      </c>
      <c r="C325" s="3" t="s">
        <v>731</v>
      </c>
      <c r="D325" s="4" t="s">
        <v>40</v>
      </c>
      <c r="E325" s="5">
        <v>1.128E-2</v>
      </c>
      <c r="F325" s="5">
        <v>1.128E-2</v>
      </c>
      <c r="G325" s="5">
        <v>0</v>
      </c>
      <c r="H325" s="5">
        <v>45.597349999999999</v>
      </c>
      <c r="I325" s="5">
        <v>45.597349999999999</v>
      </c>
      <c r="J325" s="5">
        <v>0</v>
      </c>
      <c r="K325" s="5">
        <v>138.66198</v>
      </c>
      <c r="L325" s="5">
        <v>138.66198</v>
      </c>
      <c r="M325" s="6">
        <v>0</v>
      </c>
    </row>
    <row r="326" spans="1:13" ht="13.7" customHeight="1" x14ac:dyDescent="0.25">
      <c r="A326" s="1" t="s">
        <v>732</v>
      </c>
      <c r="B326" s="2" t="s">
        <v>733</v>
      </c>
      <c r="C326" s="3" t="s">
        <v>734</v>
      </c>
      <c r="D326" s="4" t="s">
        <v>40</v>
      </c>
      <c r="E326" s="5">
        <v>0</v>
      </c>
      <c r="F326" s="5">
        <v>0</v>
      </c>
      <c r="G326" s="5">
        <v>0</v>
      </c>
      <c r="H326" s="5">
        <v>0.45</v>
      </c>
      <c r="I326" s="5">
        <v>0.45</v>
      </c>
      <c r="J326" s="5">
        <v>0</v>
      </c>
      <c r="K326" s="5">
        <v>0.9</v>
      </c>
      <c r="L326" s="5">
        <v>0.9</v>
      </c>
      <c r="M326" s="6">
        <v>0</v>
      </c>
    </row>
    <row r="327" spans="1:13" ht="14.45" customHeight="1" x14ac:dyDescent="0.25">
      <c r="A327" s="1" t="s">
        <v>732</v>
      </c>
      <c r="B327" s="8" t="s">
        <v>735</v>
      </c>
      <c r="C327" s="3" t="s">
        <v>736</v>
      </c>
      <c r="D327" s="4" t="s">
        <v>40</v>
      </c>
      <c r="E327" s="5">
        <v>1.128E-2</v>
      </c>
      <c r="F327" s="5">
        <v>1.128E-2</v>
      </c>
      <c r="G327" s="5">
        <v>0</v>
      </c>
      <c r="H327" s="5">
        <v>46.047350000000002</v>
      </c>
      <c r="I327" s="5">
        <v>46.047350000000002</v>
      </c>
      <c r="J327" s="5">
        <v>0</v>
      </c>
      <c r="K327" s="5">
        <v>139.56198000000001</v>
      </c>
      <c r="L327" s="5">
        <v>139.56198000000001</v>
      </c>
      <c r="M327" s="6">
        <v>0</v>
      </c>
    </row>
    <row r="328" spans="1:13" ht="20.25" customHeight="1" x14ac:dyDescent="0.25">
      <c r="A328" s="1" t="s">
        <v>737</v>
      </c>
      <c r="B328" s="2" t="s">
        <v>738</v>
      </c>
      <c r="C328" s="3" t="s">
        <v>739</v>
      </c>
      <c r="D328" s="4" t="s">
        <v>40</v>
      </c>
      <c r="E328" s="5">
        <v>0.32500000000000001</v>
      </c>
      <c r="F328" s="5">
        <v>0.32500000000000001</v>
      </c>
      <c r="G328" s="5">
        <v>0</v>
      </c>
      <c r="H328" s="5">
        <v>668.67855999999995</v>
      </c>
      <c r="I328" s="5">
        <v>668.67855999999995</v>
      </c>
      <c r="J328" s="5">
        <v>0</v>
      </c>
      <c r="K328" s="5">
        <v>2128.03278</v>
      </c>
      <c r="L328" s="5">
        <v>2128.03278</v>
      </c>
      <c r="M328" s="6">
        <v>0</v>
      </c>
    </row>
    <row r="329" spans="1:13" ht="20.25" customHeight="1" x14ac:dyDescent="0.25">
      <c r="A329" s="1" t="s">
        <v>740</v>
      </c>
      <c r="B329" s="2" t="s">
        <v>741</v>
      </c>
      <c r="C329" s="3" t="s">
        <v>742</v>
      </c>
      <c r="D329" s="4" t="s">
        <v>40</v>
      </c>
      <c r="E329" s="5">
        <v>0</v>
      </c>
      <c r="F329" s="5">
        <v>0</v>
      </c>
      <c r="G329" s="5">
        <v>0</v>
      </c>
      <c r="H329" s="5">
        <v>371.55214000000001</v>
      </c>
      <c r="I329" s="5">
        <v>371.55214000000001</v>
      </c>
      <c r="J329" s="5">
        <v>0</v>
      </c>
      <c r="K329" s="5">
        <v>1942.6099400000001</v>
      </c>
      <c r="L329" s="5">
        <v>1942.6099400000001</v>
      </c>
      <c r="M329" s="6">
        <v>0</v>
      </c>
    </row>
    <row r="330" spans="1:13" ht="20.25" customHeight="1" x14ac:dyDescent="0.25">
      <c r="A330" s="1" t="s">
        <v>743</v>
      </c>
      <c r="B330" s="2" t="s">
        <v>744</v>
      </c>
      <c r="C330" s="3" t="s">
        <v>745</v>
      </c>
      <c r="D330" s="4" t="s">
        <v>40</v>
      </c>
      <c r="E330" s="5">
        <v>0</v>
      </c>
      <c r="F330" s="5">
        <v>0</v>
      </c>
      <c r="G330" s="5">
        <v>0</v>
      </c>
      <c r="H330" s="5">
        <v>701.78980000000001</v>
      </c>
      <c r="I330" s="5">
        <v>701.78980000000001</v>
      </c>
      <c r="J330" s="5">
        <v>0</v>
      </c>
      <c r="K330" s="5">
        <v>2034.9996699999999</v>
      </c>
      <c r="L330" s="5">
        <v>2034.9996699999999</v>
      </c>
      <c r="M330" s="6">
        <v>0</v>
      </c>
    </row>
    <row r="331" spans="1:13" ht="20.25" customHeight="1" x14ac:dyDescent="0.25">
      <c r="A331" s="1" t="s">
        <v>746</v>
      </c>
      <c r="B331" s="2" t="s">
        <v>747</v>
      </c>
      <c r="C331" s="3" t="s">
        <v>748</v>
      </c>
      <c r="D331" s="4" t="s">
        <v>40</v>
      </c>
      <c r="E331" s="5">
        <v>0</v>
      </c>
      <c r="F331" s="5">
        <v>0</v>
      </c>
      <c r="G331" s="5">
        <v>0</v>
      </c>
      <c r="H331" s="5">
        <v>9.1618999999999993</v>
      </c>
      <c r="I331" s="5">
        <v>9.1618999999999993</v>
      </c>
      <c r="J331" s="5">
        <v>0</v>
      </c>
      <c r="K331" s="5">
        <v>11.03148</v>
      </c>
      <c r="L331" s="5">
        <v>11.03148</v>
      </c>
      <c r="M331" s="6">
        <v>0</v>
      </c>
    </row>
    <row r="332" spans="1:13" ht="13.7" customHeight="1" x14ac:dyDescent="0.25">
      <c r="A332" s="1" t="s">
        <v>749</v>
      </c>
      <c r="B332" s="2" t="s">
        <v>750</v>
      </c>
      <c r="C332" s="3" t="s">
        <v>751</v>
      </c>
      <c r="D332" s="4" t="s">
        <v>40</v>
      </c>
      <c r="E332" s="5">
        <v>2.9580899999999999</v>
      </c>
      <c r="F332" s="5">
        <v>2.9580899999999999</v>
      </c>
      <c r="G332" s="5">
        <v>0</v>
      </c>
      <c r="H332" s="5">
        <v>27.331050000000001</v>
      </c>
      <c r="I332" s="5">
        <v>27.331050000000001</v>
      </c>
      <c r="J332" s="5">
        <v>0</v>
      </c>
      <c r="K332" s="5">
        <v>122.61274</v>
      </c>
      <c r="L332" s="5">
        <v>122.61274</v>
      </c>
      <c r="M332" s="6">
        <v>0</v>
      </c>
    </row>
    <row r="333" spans="1:13" ht="14.45" customHeight="1" x14ac:dyDescent="0.25">
      <c r="A333" s="1" t="s">
        <v>749</v>
      </c>
      <c r="B333" s="8" t="s">
        <v>752</v>
      </c>
      <c r="C333" s="3" t="s">
        <v>753</v>
      </c>
      <c r="D333" s="4" t="s">
        <v>40</v>
      </c>
      <c r="E333" s="5">
        <v>3.2830900000000001</v>
      </c>
      <c r="F333" s="5">
        <v>3.2830900000000001</v>
      </c>
      <c r="G333" s="5">
        <v>0</v>
      </c>
      <c r="H333" s="5">
        <v>1778.5134499999999</v>
      </c>
      <c r="I333" s="5">
        <v>1778.5134499999999</v>
      </c>
      <c r="J333" s="5">
        <v>0</v>
      </c>
      <c r="K333" s="5">
        <v>6239.2866100000001</v>
      </c>
      <c r="L333" s="5">
        <v>6239.2866100000001</v>
      </c>
      <c r="M333" s="6">
        <v>0</v>
      </c>
    </row>
    <row r="334" spans="1:13" ht="14.45" customHeight="1" x14ac:dyDescent="0.25">
      <c r="A334" s="1" t="s">
        <v>754</v>
      </c>
      <c r="B334" s="8" t="s">
        <v>755</v>
      </c>
      <c r="C334" s="3" t="s">
        <v>756</v>
      </c>
      <c r="D334" s="4" t="s">
        <v>40</v>
      </c>
      <c r="E334" s="5">
        <v>3.2943699999999998</v>
      </c>
      <c r="F334" s="5">
        <v>3.2943699999999998</v>
      </c>
      <c r="G334" s="5">
        <v>0</v>
      </c>
      <c r="H334" s="5">
        <v>1824.5608</v>
      </c>
      <c r="I334" s="5">
        <v>1824.5608</v>
      </c>
      <c r="J334" s="5">
        <v>0</v>
      </c>
      <c r="K334" s="5">
        <v>6378.8485899999996</v>
      </c>
      <c r="L334" s="5">
        <v>6378.8485899999996</v>
      </c>
      <c r="M334" s="6">
        <v>0</v>
      </c>
    </row>
    <row r="335" spans="1:13" ht="14.45" customHeight="1" x14ac:dyDescent="0.25">
      <c r="A335" s="1" t="s">
        <v>757</v>
      </c>
      <c r="B335" s="8" t="s">
        <v>758</v>
      </c>
      <c r="C335" s="3" t="s">
        <v>759</v>
      </c>
      <c r="D335" s="4" t="s">
        <v>40</v>
      </c>
      <c r="E335" s="5">
        <v>204457.55473</v>
      </c>
      <c r="F335" s="5">
        <v>204457.55473</v>
      </c>
      <c r="G335" s="5">
        <v>0</v>
      </c>
      <c r="H335" s="5">
        <v>224041.19284999999</v>
      </c>
      <c r="I335" s="5">
        <v>224041.19284999999</v>
      </c>
      <c r="J335" s="5">
        <v>0</v>
      </c>
      <c r="K335" s="5">
        <v>59994.654040000001</v>
      </c>
      <c r="L335" s="5">
        <v>59994.654040000001</v>
      </c>
      <c r="M335" s="6">
        <v>0</v>
      </c>
    </row>
    <row r="336" spans="1:13" ht="14.45" customHeight="1" thickBot="1" x14ac:dyDescent="0.3">
      <c r="A336" s="1" t="s">
        <v>737</v>
      </c>
      <c r="B336" s="8" t="s">
        <v>760</v>
      </c>
      <c r="C336" s="3" t="s">
        <v>760</v>
      </c>
      <c r="D336" s="4" t="s">
        <v>40</v>
      </c>
      <c r="E336" s="5">
        <v>204457.55473</v>
      </c>
      <c r="F336" s="5">
        <v>204457.55473</v>
      </c>
      <c r="G336" s="5">
        <v>0</v>
      </c>
      <c r="H336" s="5">
        <v>224041.19284999999</v>
      </c>
      <c r="I336" s="5">
        <v>224041.19284999999</v>
      </c>
      <c r="J336" s="5">
        <v>0</v>
      </c>
      <c r="K336" s="5">
        <v>59994.654040000001</v>
      </c>
      <c r="L336" s="5">
        <v>59994.654040000001</v>
      </c>
      <c r="M336" s="6">
        <v>0</v>
      </c>
    </row>
    <row r="337" spans="1:13" ht="13.7" customHeight="1" thickBot="1" x14ac:dyDescent="0.3">
      <c r="A337" s="62" t="s">
        <v>761</v>
      </c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4"/>
    </row>
    <row r="338" spans="1:13" ht="0.75" customHeight="1" x14ac:dyDescent="0.25">
      <c r="A338" s="56" t="s">
        <v>762</v>
      </c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8"/>
    </row>
    <row r="339" spans="1:13" ht="12.95" customHeight="1" thickBot="1" x14ac:dyDescent="0.3">
      <c r="A339" s="59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1"/>
    </row>
    <row r="340" spans="1:13" ht="20.25" customHeight="1" x14ac:dyDescent="0.25">
      <c r="A340" s="1" t="s">
        <v>763</v>
      </c>
      <c r="B340" s="2" t="s">
        <v>764</v>
      </c>
      <c r="C340" s="3" t="s">
        <v>765</v>
      </c>
      <c r="D340" s="4" t="s">
        <v>33</v>
      </c>
      <c r="E340" s="5">
        <v>0.25494</v>
      </c>
      <c r="F340" s="5">
        <v>0.25494</v>
      </c>
      <c r="G340" s="5">
        <v>0</v>
      </c>
      <c r="H340" s="5">
        <v>3.1E-4</v>
      </c>
      <c r="I340" s="5">
        <v>3.1E-4</v>
      </c>
      <c r="J340" s="5">
        <v>0</v>
      </c>
      <c r="K340" s="5">
        <v>0.25463000000000002</v>
      </c>
      <c r="L340" s="5">
        <v>0.25463000000000002</v>
      </c>
      <c r="M340" s="6">
        <v>0</v>
      </c>
    </row>
    <row r="341" spans="1:13" ht="20.25" customHeight="1" x14ac:dyDescent="0.25">
      <c r="A341" s="1" t="s">
        <v>766</v>
      </c>
      <c r="B341" s="2" t="s">
        <v>767</v>
      </c>
      <c r="C341" s="3" t="s">
        <v>768</v>
      </c>
      <c r="D341" s="4" t="s">
        <v>33</v>
      </c>
      <c r="E341" s="5">
        <v>1.9591700000000001</v>
      </c>
      <c r="F341" s="5">
        <v>1.9591700000000001</v>
      </c>
      <c r="G341" s="5">
        <v>0</v>
      </c>
      <c r="H341" s="5">
        <v>2.1099999999999999E-3</v>
      </c>
      <c r="I341" s="5">
        <v>2.1099999999999999E-3</v>
      </c>
      <c r="J341" s="5">
        <v>0</v>
      </c>
      <c r="K341" s="5">
        <v>2.4843199999999999</v>
      </c>
      <c r="L341" s="5">
        <v>2.4843199999999999</v>
      </c>
      <c r="M341" s="6">
        <v>0</v>
      </c>
    </row>
    <row r="342" spans="1:13" ht="20.25" customHeight="1" x14ac:dyDescent="0.25">
      <c r="A342" s="1" t="s">
        <v>769</v>
      </c>
      <c r="B342" s="2" t="s">
        <v>770</v>
      </c>
      <c r="C342" s="3" t="s">
        <v>771</v>
      </c>
      <c r="D342" s="4" t="s">
        <v>33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11.643840000000001</v>
      </c>
      <c r="L342" s="5">
        <v>11.643840000000001</v>
      </c>
      <c r="M342" s="6">
        <v>0</v>
      </c>
    </row>
    <row r="343" spans="1:13" ht="20.25" customHeight="1" x14ac:dyDescent="0.25">
      <c r="A343" s="1" t="s">
        <v>772</v>
      </c>
      <c r="B343" s="2" t="s">
        <v>773</v>
      </c>
      <c r="C343" s="3" t="s">
        <v>774</v>
      </c>
      <c r="D343" s="4" t="s">
        <v>33</v>
      </c>
      <c r="E343" s="5">
        <v>952.22226000000001</v>
      </c>
      <c r="F343" s="5">
        <v>952.22226000000001</v>
      </c>
      <c r="G343" s="5">
        <v>0</v>
      </c>
      <c r="H343" s="5">
        <v>10.87825</v>
      </c>
      <c r="I343" s="5">
        <v>10.87825</v>
      </c>
      <c r="J343" s="5">
        <v>0</v>
      </c>
      <c r="K343" s="5">
        <v>2744.6454800000001</v>
      </c>
      <c r="L343" s="5">
        <v>2744.6454800000001</v>
      </c>
      <c r="M343" s="6">
        <v>0</v>
      </c>
    </row>
    <row r="344" spans="1:13" ht="20.25" customHeight="1" x14ac:dyDescent="0.25">
      <c r="A344" s="1" t="s">
        <v>772</v>
      </c>
      <c r="B344" s="8" t="s">
        <v>775</v>
      </c>
      <c r="C344" s="3" t="s">
        <v>776</v>
      </c>
      <c r="D344" s="4" t="s">
        <v>40</v>
      </c>
      <c r="E344" s="5">
        <v>954.43637000000001</v>
      </c>
      <c r="F344" s="5">
        <v>954.43637000000001</v>
      </c>
      <c r="G344" s="5">
        <v>0</v>
      </c>
      <c r="H344" s="5">
        <v>10.88067</v>
      </c>
      <c r="I344" s="5">
        <v>10.88067</v>
      </c>
      <c r="J344" s="5">
        <v>0</v>
      </c>
      <c r="K344" s="5">
        <v>2759.0282699999998</v>
      </c>
      <c r="L344" s="5">
        <v>2759.0282699999998</v>
      </c>
      <c r="M344" s="6">
        <v>0</v>
      </c>
    </row>
    <row r="345" spans="1:13" ht="29.85" customHeight="1" x14ac:dyDescent="0.25">
      <c r="A345" s="1" t="s">
        <v>777</v>
      </c>
      <c r="B345" s="2" t="s">
        <v>778</v>
      </c>
      <c r="C345" s="3" t="s">
        <v>779</v>
      </c>
      <c r="D345" s="4" t="s">
        <v>33</v>
      </c>
      <c r="E345" s="5">
        <v>1258.90789</v>
      </c>
      <c r="F345" s="5">
        <v>1258.90789</v>
      </c>
      <c r="G345" s="5">
        <v>0</v>
      </c>
      <c r="H345" s="5">
        <v>0</v>
      </c>
      <c r="I345" s="5">
        <v>0</v>
      </c>
      <c r="J345" s="5">
        <v>0</v>
      </c>
      <c r="K345" s="5">
        <v>4523.3126300000004</v>
      </c>
      <c r="L345" s="5">
        <v>4523.3126300000004</v>
      </c>
      <c r="M345" s="6">
        <v>0</v>
      </c>
    </row>
    <row r="346" spans="1:13" ht="29.85" customHeight="1" x14ac:dyDescent="0.25">
      <c r="A346" s="1" t="s">
        <v>780</v>
      </c>
      <c r="B346" s="2" t="s">
        <v>781</v>
      </c>
      <c r="C346" s="3" t="s">
        <v>782</v>
      </c>
      <c r="D346" s="4" t="s">
        <v>33</v>
      </c>
      <c r="E346" s="5">
        <v>2215.5423799999999</v>
      </c>
      <c r="F346" s="5">
        <v>2215.5423799999999</v>
      </c>
      <c r="G346" s="5">
        <v>0</v>
      </c>
      <c r="H346" s="5">
        <v>17.617450000000002</v>
      </c>
      <c r="I346" s="5">
        <v>17.617450000000002</v>
      </c>
      <c r="J346" s="5">
        <v>0</v>
      </c>
      <c r="K346" s="5">
        <v>6358.74305</v>
      </c>
      <c r="L346" s="5">
        <v>6358.74305</v>
      </c>
      <c r="M346" s="6">
        <v>0</v>
      </c>
    </row>
    <row r="347" spans="1:13" ht="20.25" customHeight="1" x14ac:dyDescent="0.25">
      <c r="A347" s="1" t="s">
        <v>783</v>
      </c>
      <c r="B347" s="2" t="s">
        <v>784</v>
      </c>
      <c r="C347" s="3" t="s">
        <v>785</v>
      </c>
      <c r="D347" s="4" t="s">
        <v>33</v>
      </c>
      <c r="E347" s="5">
        <v>107.1463</v>
      </c>
      <c r="F347" s="5">
        <v>107.1463</v>
      </c>
      <c r="G347" s="5">
        <v>0</v>
      </c>
      <c r="H347" s="5">
        <v>0</v>
      </c>
      <c r="I347" s="5">
        <v>0</v>
      </c>
      <c r="J347" s="5">
        <v>0</v>
      </c>
      <c r="K347" s="5">
        <v>298.93450000000001</v>
      </c>
      <c r="L347" s="5">
        <v>298.93450000000001</v>
      </c>
      <c r="M347" s="6">
        <v>0</v>
      </c>
    </row>
    <row r="348" spans="1:13" ht="29.85" customHeight="1" x14ac:dyDescent="0.25">
      <c r="A348" s="1" t="s">
        <v>783</v>
      </c>
      <c r="B348" s="8" t="s">
        <v>786</v>
      </c>
      <c r="C348" s="3" t="s">
        <v>787</v>
      </c>
      <c r="D348" s="4" t="s">
        <v>40</v>
      </c>
      <c r="E348" s="5">
        <v>3581.5965700000002</v>
      </c>
      <c r="F348" s="5">
        <v>3581.5965700000002</v>
      </c>
      <c r="G348" s="5">
        <v>0</v>
      </c>
      <c r="H348" s="5">
        <v>17.617450000000002</v>
      </c>
      <c r="I348" s="5">
        <v>17.617450000000002</v>
      </c>
      <c r="J348" s="5">
        <v>0</v>
      </c>
      <c r="K348" s="5">
        <v>11180.990180000001</v>
      </c>
      <c r="L348" s="5">
        <v>11180.990180000001</v>
      </c>
      <c r="M348" s="6">
        <v>0</v>
      </c>
    </row>
    <row r="349" spans="1:13" ht="13.7" customHeight="1" x14ac:dyDescent="0.25">
      <c r="A349" s="1" t="s">
        <v>788</v>
      </c>
      <c r="B349" s="2" t="s">
        <v>789</v>
      </c>
      <c r="C349" s="3" t="s">
        <v>790</v>
      </c>
      <c r="D349" s="4" t="s">
        <v>33</v>
      </c>
      <c r="E349" s="5">
        <v>18.474270000000001</v>
      </c>
      <c r="F349" s="5">
        <v>18.474270000000001</v>
      </c>
      <c r="G349" s="5">
        <v>0</v>
      </c>
      <c r="H349" s="5">
        <v>0</v>
      </c>
      <c r="I349" s="5">
        <v>0</v>
      </c>
      <c r="J349" s="5">
        <v>0</v>
      </c>
      <c r="K349" s="5">
        <v>42.888710000000003</v>
      </c>
      <c r="L349" s="5">
        <v>42.888710000000003</v>
      </c>
      <c r="M349" s="6">
        <v>0</v>
      </c>
    </row>
    <row r="350" spans="1:13" ht="20.25" customHeight="1" x14ac:dyDescent="0.25">
      <c r="A350" s="1" t="s">
        <v>791</v>
      </c>
      <c r="B350" s="2" t="s">
        <v>792</v>
      </c>
      <c r="C350" s="3" t="s">
        <v>793</v>
      </c>
      <c r="D350" s="4" t="s">
        <v>33</v>
      </c>
      <c r="E350" s="5">
        <v>1160.8241800000001</v>
      </c>
      <c r="F350" s="5">
        <v>1160.8241800000001</v>
      </c>
      <c r="G350" s="5">
        <v>0</v>
      </c>
      <c r="H350" s="5">
        <v>8.8450199999999999</v>
      </c>
      <c r="I350" s="5">
        <v>8.8450199999999999</v>
      </c>
      <c r="J350" s="5">
        <v>0</v>
      </c>
      <c r="K350" s="5">
        <v>3404.6133100000002</v>
      </c>
      <c r="L350" s="5">
        <v>3404.6133100000002</v>
      </c>
      <c r="M350" s="6">
        <v>0</v>
      </c>
    </row>
    <row r="351" spans="1:13" ht="14.45" customHeight="1" x14ac:dyDescent="0.25">
      <c r="A351" s="1" t="s">
        <v>791</v>
      </c>
      <c r="B351" s="8" t="s">
        <v>794</v>
      </c>
      <c r="C351" s="3" t="s">
        <v>795</v>
      </c>
      <c r="D351" s="4" t="s">
        <v>40</v>
      </c>
      <c r="E351" s="5">
        <v>1179.29845</v>
      </c>
      <c r="F351" s="5">
        <v>1179.29845</v>
      </c>
      <c r="G351" s="5">
        <v>0</v>
      </c>
      <c r="H351" s="5">
        <v>8.8450199999999999</v>
      </c>
      <c r="I351" s="5">
        <v>8.8450199999999999</v>
      </c>
      <c r="J351" s="5">
        <v>0</v>
      </c>
      <c r="K351" s="5">
        <v>3447.5020199999999</v>
      </c>
      <c r="L351" s="5">
        <v>3447.5020199999999</v>
      </c>
      <c r="M351" s="6">
        <v>0</v>
      </c>
    </row>
    <row r="352" spans="1:13" ht="20.25" customHeight="1" x14ac:dyDescent="0.25">
      <c r="A352" s="1" t="s">
        <v>796</v>
      </c>
      <c r="B352" s="2" t="s">
        <v>797</v>
      </c>
      <c r="C352" s="3" t="s">
        <v>798</v>
      </c>
      <c r="D352" s="4" t="s">
        <v>33</v>
      </c>
      <c r="E352" s="5">
        <v>804.26766999999995</v>
      </c>
      <c r="F352" s="5">
        <v>804.26766999999995</v>
      </c>
      <c r="G352" s="5">
        <v>0</v>
      </c>
      <c r="H352" s="5">
        <v>0</v>
      </c>
      <c r="I352" s="5">
        <v>0</v>
      </c>
      <c r="J352" s="5">
        <v>0</v>
      </c>
      <c r="K352" s="5">
        <v>2391.1950099999999</v>
      </c>
      <c r="L352" s="5">
        <v>2391.1950099999999</v>
      </c>
      <c r="M352" s="6">
        <v>0</v>
      </c>
    </row>
    <row r="353" spans="1:13" ht="20.25" customHeight="1" x14ac:dyDescent="0.25">
      <c r="A353" s="1" t="s">
        <v>796</v>
      </c>
      <c r="B353" s="8" t="s">
        <v>799</v>
      </c>
      <c r="C353" s="3" t="s">
        <v>800</v>
      </c>
      <c r="D353" s="4" t="s">
        <v>40</v>
      </c>
      <c r="E353" s="5">
        <v>804.26766999999995</v>
      </c>
      <c r="F353" s="5">
        <v>804.26766999999995</v>
      </c>
      <c r="G353" s="5">
        <v>0</v>
      </c>
      <c r="H353" s="5">
        <v>0</v>
      </c>
      <c r="I353" s="5">
        <v>0</v>
      </c>
      <c r="J353" s="5">
        <v>0</v>
      </c>
      <c r="K353" s="5">
        <v>2391.1950099999999</v>
      </c>
      <c r="L353" s="5">
        <v>2391.1950099999999</v>
      </c>
      <c r="M353" s="6">
        <v>0</v>
      </c>
    </row>
    <row r="354" spans="1:13" ht="20.25" customHeight="1" x14ac:dyDescent="0.25">
      <c r="A354" s="1" t="s">
        <v>801</v>
      </c>
      <c r="B354" s="2" t="s">
        <v>802</v>
      </c>
      <c r="C354" s="3" t="s">
        <v>803</v>
      </c>
      <c r="D354" s="4" t="s">
        <v>33</v>
      </c>
      <c r="E354" s="5">
        <v>11.78586</v>
      </c>
      <c r="F354" s="5">
        <v>11.78586</v>
      </c>
      <c r="G354" s="5">
        <v>0</v>
      </c>
      <c r="H354" s="5">
        <v>0</v>
      </c>
      <c r="I354" s="5">
        <v>0</v>
      </c>
      <c r="J354" s="5">
        <v>0</v>
      </c>
      <c r="K354" s="5">
        <v>515.32881999999995</v>
      </c>
      <c r="L354" s="5">
        <v>515.32881999999995</v>
      </c>
      <c r="M354" s="6">
        <v>0</v>
      </c>
    </row>
    <row r="355" spans="1:13" ht="20.25" customHeight="1" x14ac:dyDescent="0.25">
      <c r="A355" s="1" t="s">
        <v>804</v>
      </c>
      <c r="B355" s="2" t="s">
        <v>805</v>
      </c>
      <c r="C355" s="3" t="s">
        <v>806</v>
      </c>
      <c r="D355" s="4" t="s">
        <v>33</v>
      </c>
      <c r="E355" s="5">
        <v>1053.12832</v>
      </c>
      <c r="F355" s="5">
        <v>1053.12832</v>
      </c>
      <c r="G355" s="5">
        <v>0</v>
      </c>
      <c r="H355" s="5">
        <v>6.6338600000000003</v>
      </c>
      <c r="I355" s="5">
        <v>6.6338600000000003</v>
      </c>
      <c r="J355" s="5">
        <v>0</v>
      </c>
      <c r="K355" s="5">
        <v>3803.3672799999999</v>
      </c>
      <c r="L355" s="5">
        <v>3803.3672799999999</v>
      </c>
      <c r="M355" s="6">
        <v>0</v>
      </c>
    </row>
    <row r="356" spans="1:13" ht="20.25" customHeight="1" x14ac:dyDescent="0.25">
      <c r="A356" s="1" t="s">
        <v>804</v>
      </c>
      <c r="B356" s="8" t="s">
        <v>807</v>
      </c>
      <c r="C356" s="3" t="s">
        <v>808</v>
      </c>
      <c r="D356" s="4" t="s">
        <v>40</v>
      </c>
      <c r="E356" s="5">
        <v>1064.91418</v>
      </c>
      <c r="F356" s="5">
        <v>1064.91418</v>
      </c>
      <c r="G356" s="5">
        <v>0</v>
      </c>
      <c r="H356" s="5">
        <v>6.6338600000000003</v>
      </c>
      <c r="I356" s="5">
        <v>6.6338600000000003</v>
      </c>
      <c r="J356" s="5">
        <v>0</v>
      </c>
      <c r="K356" s="5">
        <v>4318.6961000000001</v>
      </c>
      <c r="L356" s="5">
        <v>4318.6961000000001</v>
      </c>
      <c r="M356" s="6">
        <v>0</v>
      </c>
    </row>
    <row r="357" spans="1:13" ht="14.45" customHeight="1" x14ac:dyDescent="0.25">
      <c r="A357" s="1" t="s">
        <v>809</v>
      </c>
      <c r="B357" s="8" t="s">
        <v>810</v>
      </c>
      <c r="C357" s="3" t="s">
        <v>811</v>
      </c>
      <c r="D357" s="4" t="s">
        <v>40</v>
      </c>
      <c r="E357" s="5">
        <v>7584.5132400000002</v>
      </c>
      <c r="F357" s="5">
        <v>7584.5132400000002</v>
      </c>
      <c r="G357" s="5">
        <v>0</v>
      </c>
      <c r="H357" s="5">
        <v>43.976999999999997</v>
      </c>
      <c r="I357" s="5">
        <v>43.976999999999997</v>
      </c>
      <c r="J357" s="5">
        <v>0</v>
      </c>
      <c r="K357" s="5">
        <v>24097.41158</v>
      </c>
      <c r="L357" s="5">
        <v>24097.41158</v>
      </c>
      <c r="M357" s="6">
        <v>0</v>
      </c>
    </row>
    <row r="358" spans="1:13" ht="13.7" customHeight="1" x14ac:dyDescent="0.25">
      <c r="A358" s="1" t="s">
        <v>812</v>
      </c>
      <c r="B358" s="2" t="s">
        <v>813</v>
      </c>
      <c r="C358" s="3" t="s">
        <v>814</v>
      </c>
      <c r="D358" s="4" t="s">
        <v>33</v>
      </c>
      <c r="E358" s="5">
        <v>279.83663999999999</v>
      </c>
      <c r="F358" s="5">
        <v>279.83663999999999</v>
      </c>
      <c r="G358" s="5">
        <v>0</v>
      </c>
      <c r="H358" s="5">
        <v>0</v>
      </c>
      <c r="I358" s="5">
        <v>0</v>
      </c>
      <c r="J358" s="5">
        <v>0</v>
      </c>
      <c r="K358" s="5">
        <v>809.62085000000002</v>
      </c>
      <c r="L358" s="5">
        <v>809.62085000000002</v>
      </c>
      <c r="M358" s="6">
        <v>0</v>
      </c>
    </row>
    <row r="359" spans="1:13" ht="14.45" customHeight="1" x14ac:dyDescent="0.25">
      <c r="A359" s="1" t="s">
        <v>812</v>
      </c>
      <c r="B359" s="8" t="s">
        <v>815</v>
      </c>
      <c r="C359" s="3" t="s">
        <v>816</v>
      </c>
      <c r="D359" s="4" t="s">
        <v>40</v>
      </c>
      <c r="E359" s="5">
        <v>279.83663999999999</v>
      </c>
      <c r="F359" s="5">
        <v>279.83663999999999</v>
      </c>
      <c r="G359" s="5">
        <v>0</v>
      </c>
      <c r="H359" s="5">
        <v>0</v>
      </c>
      <c r="I359" s="5">
        <v>0</v>
      </c>
      <c r="J359" s="5">
        <v>0</v>
      </c>
      <c r="K359" s="5">
        <v>809.62085000000002</v>
      </c>
      <c r="L359" s="5">
        <v>809.62085000000002</v>
      </c>
      <c r="M359" s="6">
        <v>0</v>
      </c>
    </row>
    <row r="360" spans="1:13" ht="14.45" customHeight="1" x14ac:dyDescent="0.25">
      <c r="A360" s="1" t="s">
        <v>817</v>
      </c>
      <c r="B360" s="8" t="s">
        <v>818</v>
      </c>
      <c r="C360" s="3" t="s">
        <v>811</v>
      </c>
      <c r="D360" s="4" t="s">
        <v>40</v>
      </c>
      <c r="E360" s="5">
        <v>279.83663999999999</v>
      </c>
      <c r="F360" s="5">
        <v>279.83663999999999</v>
      </c>
      <c r="G360" s="5">
        <v>0</v>
      </c>
      <c r="H360" s="5">
        <v>0</v>
      </c>
      <c r="I360" s="5">
        <v>0</v>
      </c>
      <c r="J360" s="5">
        <v>0</v>
      </c>
      <c r="K360" s="5">
        <v>809.62085000000002</v>
      </c>
      <c r="L360" s="5">
        <v>809.62085000000002</v>
      </c>
      <c r="M360" s="6">
        <v>0</v>
      </c>
    </row>
    <row r="361" spans="1:13" ht="13.7" customHeight="1" x14ac:dyDescent="0.25">
      <c r="A361" s="1" t="s">
        <v>819</v>
      </c>
      <c r="B361" s="2" t="s">
        <v>820</v>
      </c>
      <c r="C361" s="3" t="s">
        <v>821</v>
      </c>
      <c r="D361" s="4" t="s">
        <v>33</v>
      </c>
      <c r="E361" s="5">
        <v>13.18638</v>
      </c>
      <c r="F361" s="5">
        <v>13.18638</v>
      </c>
      <c r="G361" s="5">
        <v>0</v>
      </c>
      <c r="H361" s="5">
        <v>0</v>
      </c>
      <c r="I361" s="5">
        <v>0</v>
      </c>
      <c r="J361" s="5">
        <v>0</v>
      </c>
      <c r="K361" s="5">
        <v>39.979149999999997</v>
      </c>
      <c r="L361" s="5">
        <v>39.979149999999997</v>
      </c>
      <c r="M361" s="6">
        <v>0</v>
      </c>
    </row>
    <row r="362" spans="1:13" ht="13.7" customHeight="1" x14ac:dyDescent="0.25">
      <c r="A362" s="1" t="s">
        <v>822</v>
      </c>
      <c r="B362" s="2" t="s">
        <v>823</v>
      </c>
      <c r="C362" s="3" t="s">
        <v>824</v>
      </c>
      <c r="D362" s="4" t="s">
        <v>33</v>
      </c>
      <c r="E362" s="5">
        <v>188.57436000000001</v>
      </c>
      <c r="F362" s="5">
        <v>188.57436000000001</v>
      </c>
      <c r="G362" s="5">
        <v>0</v>
      </c>
      <c r="H362" s="5">
        <v>0</v>
      </c>
      <c r="I362" s="5">
        <v>0</v>
      </c>
      <c r="J362" s="5">
        <v>0</v>
      </c>
      <c r="K362" s="5">
        <v>567.61517000000003</v>
      </c>
      <c r="L362" s="5">
        <v>567.61517000000003</v>
      </c>
      <c r="M362" s="6">
        <v>0</v>
      </c>
    </row>
    <row r="363" spans="1:13" ht="14.45" customHeight="1" x14ac:dyDescent="0.25">
      <c r="A363" s="1" t="s">
        <v>822</v>
      </c>
      <c r="B363" s="8" t="s">
        <v>825</v>
      </c>
      <c r="C363" s="3" t="s">
        <v>826</v>
      </c>
      <c r="D363" s="4" t="s">
        <v>40</v>
      </c>
      <c r="E363" s="5">
        <v>201.76074</v>
      </c>
      <c r="F363" s="5">
        <v>201.76074</v>
      </c>
      <c r="G363" s="5">
        <v>0</v>
      </c>
      <c r="H363" s="5">
        <v>0</v>
      </c>
      <c r="I363" s="5">
        <v>0</v>
      </c>
      <c r="J363" s="5">
        <v>0</v>
      </c>
      <c r="K363" s="5">
        <v>607.59432000000004</v>
      </c>
      <c r="L363" s="5">
        <v>607.59432000000004</v>
      </c>
      <c r="M363" s="6">
        <v>0</v>
      </c>
    </row>
    <row r="364" spans="1:13" ht="13.7" customHeight="1" x14ac:dyDescent="0.25">
      <c r="A364" s="1" t="s">
        <v>827</v>
      </c>
      <c r="B364" s="2" t="s">
        <v>828</v>
      </c>
      <c r="C364" s="3" t="s">
        <v>829</v>
      </c>
      <c r="D364" s="4" t="s">
        <v>33</v>
      </c>
      <c r="E364" s="5">
        <v>54.234630000000003</v>
      </c>
      <c r="F364" s="5">
        <v>54.234630000000003</v>
      </c>
      <c r="G364" s="5">
        <v>0</v>
      </c>
      <c r="H364" s="5">
        <v>0</v>
      </c>
      <c r="I364" s="5">
        <v>0</v>
      </c>
      <c r="J364" s="5">
        <v>0</v>
      </c>
      <c r="K364" s="5">
        <v>420.95823000000001</v>
      </c>
      <c r="L364" s="5">
        <v>420.95823000000001</v>
      </c>
      <c r="M364" s="6">
        <v>0</v>
      </c>
    </row>
    <row r="365" spans="1:13" ht="14.45" customHeight="1" x14ac:dyDescent="0.25">
      <c r="A365" s="1" t="s">
        <v>827</v>
      </c>
      <c r="B365" s="8" t="s">
        <v>830</v>
      </c>
      <c r="C365" s="3" t="s">
        <v>829</v>
      </c>
      <c r="D365" s="4" t="s">
        <v>40</v>
      </c>
      <c r="E365" s="5">
        <v>54.234630000000003</v>
      </c>
      <c r="F365" s="5">
        <v>54.234630000000003</v>
      </c>
      <c r="G365" s="5">
        <v>0</v>
      </c>
      <c r="H365" s="5">
        <v>0</v>
      </c>
      <c r="I365" s="5">
        <v>0</v>
      </c>
      <c r="J365" s="5">
        <v>0</v>
      </c>
      <c r="K365" s="5">
        <v>420.95823000000001</v>
      </c>
      <c r="L365" s="5">
        <v>420.95823000000001</v>
      </c>
      <c r="M365" s="6">
        <v>0</v>
      </c>
    </row>
    <row r="366" spans="1:13" ht="13.7" customHeight="1" x14ac:dyDescent="0.25">
      <c r="A366" s="1" t="s">
        <v>831</v>
      </c>
      <c r="B366" s="2" t="s">
        <v>832</v>
      </c>
      <c r="C366" s="3" t="s">
        <v>833</v>
      </c>
      <c r="D366" s="4" t="s">
        <v>33</v>
      </c>
      <c r="E366" s="5">
        <v>3</v>
      </c>
      <c r="F366" s="5">
        <v>3</v>
      </c>
      <c r="G366" s="5">
        <v>0</v>
      </c>
      <c r="H366" s="5">
        <v>0</v>
      </c>
      <c r="I366" s="5">
        <v>0</v>
      </c>
      <c r="J366" s="5">
        <v>0</v>
      </c>
      <c r="K366" s="5">
        <v>10.8</v>
      </c>
      <c r="L366" s="5">
        <v>10.8</v>
      </c>
      <c r="M366" s="6">
        <v>0</v>
      </c>
    </row>
    <row r="367" spans="1:13" ht="13.7" customHeight="1" x14ac:dyDescent="0.25">
      <c r="A367" s="1" t="s">
        <v>834</v>
      </c>
      <c r="B367" s="2" t="s">
        <v>835</v>
      </c>
      <c r="C367" s="3" t="s">
        <v>836</v>
      </c>
      <c r="D367" s="4" t="s">
        <v>33</v>
      </c>
      <c r="E367" s="5">
        <v>24.084</v>
      </c>
      <c r="F367" s="5">
        <v>24.084</v>
      </c>
      <c r="G367" s="5">
        <v>0</v>
      </c>
      <c r="H367" s="5">
        <v>0</v>
      </c>
      <c r="I367" s="5">
        <v>0</v>
      </c>
      <c r="J367" s="5">
        <v>0</v>
      </c>
      <c r="K367" s="5">
        <v>73.451999999999998</v>
      </c>
      <c r="L367" s="5">
        <v>73.451999999999998</v>
      </c>
      <c r="M367" s="6">
        <v>0</v>
      </c>
    </row>
    <row r="368" spans="1:13" ht="20.25" customHeight="1" x14ac:dyDescent="0.25">
      <c r="A368" s="1" t="s">
        <v>837</v>
      </c>
      <c r="B368" s="2" t="s">
        <v>838</v>
      </c>
      <c r="C368" s="3" t="s">
        <v>839</v>
      </c>
      <c r="D368" s="4" t="s">
        <v>33</v>
      </c>
      <c r="E368" s="5">
        <v>20.609500000000001</v>
      </c>
      <c r="F368" s="5">
        <v>20.609500000000001</v>
      </c>
      <c r="G368" s="5">
        <v>0</v>
      </c>
      <c r="H368" s="5">
        <v>0</v>
      </c>
      <c r="I368" s="5">
        <v>0</v>
      </c>
      <c r="J368" s="5">
        <v>0</v>
      </c>
      <c r="K368" s="5">
        <v>61.653700000000001</v>
      </c>
      <c r="L368" s="5">
        <v>61.653700000000001</v>
      </c>
      <c r="M368" s="6">
        <v>0</v>
      </c>
    </row>
    <row r="369" spans="1:13" ht="13.7" customHeight="1" x14ac:dyDescent="0.25">
      <c r="A369" s="1" t="s">
        <v>840</v>
      </c>
      <c r="B369" s="2" t="s">
        <v>841</v>
      </c>
      <c r="C369" s="3" t="s">
        <v>842</v>
      </c>
      <c r="D369" s="4" t="s">
        <v>33</v>
      </c>
      <c r="E369" s="5">
        <v>443.05363999999997</v>
      </c>
      <c r="F369" s="5">
        <v>443.05363999999997</v>
      </c>
      <c r="G369" s="5">
        <v>0</v>
      </c>
      <c r="H369" s="5">
        <v>3.66214</v>
      </c>
      <c r="I369" s="5">
        <v>3.66214</v>
      </c>
      <c r="J369" s="5">
        <v>0</v>
      </c>
      <c r="K369" s="5">
        <v>576.02137000000005</v>
      </c>
      <c r="L369" s="5">
        <v>576.02137000000005</v>
      </c>
      <c r="M369" s="6">
        <v>0</v>
      </c>
    </row>
    <row r="370" spans="1:13" ht="14.45" customHeight="1" x14ac:dyDescent="0.25">
      <c r="A370" s="1" t="s">
        <v>840</v>
      </c>
      <c r="B370" s="8" t="s">
        <v>843</v>
      </c>
      <c r="C370" s="3" t="s">
        <v>844</v>
      </c>
      <c r="D370" s="4" t="s">
        <v>40</v>
      </c>
      <c r="E370" s="5">
        <v>490.74714</v>
      </c>
      <c r="F370" s="5">
        <v>490.74714</v>
      </c>
      <c r="G370" s="5">
        <v>0</v>
      </c>
      <c r="H370" s="5">
        <v>3.66214</v>
      </c>
      <c r="I370" s="5">
        <v>3.66214</v>
      </c>
      <c r="J370" s="5">
        <v>0</v>
      </c>
      <c r="K370" s="5">
        <v>721.92706999999996</v>
      </c>
      <c r="L370" s="5">
        <v>721.92706999999996</v>
      </c>
      <c r="M370" s="6">
        <v>0</v>
      </c>
    </row>
    <row r="371" spans="1:13" ht="14.45" customHeight="1" x14ac:dyDescent="0.25">
      <c r="A371" s="1" t="s">
        <v>845</v>
      </c>
      <c r="B371" s="8" t="s">
        <v>846</v>
      </c>
      <c r="C371" s="3" t="s">
        <v>844</v>
      </c>
      <c r="D371" s="4" t="s">
        <v>40</v>
      </c>
      <c r="E371" s="5">
        <v>746.74251000000004</v>
      </c>
      <c r="F371" s="5">
        <v>746.74251000000004</v>
      </c>
      <c r="G371" s="5">
        <v>0</v>
      </c>
      <c r="H371" s="5">
        <v>3.66214</v>
      </c>
      <c r="I371" s="5">
        <v>3.66214</v>
      </c>
      <c r="J371" s="5">
        <v>0</v>
      </c>
      <c r="K371" s="5">
        <v>1750.4796200000001</v>
      </c>
      <c r="L371" s="5">
        <v>1750.4796200000001</v>
      </c>
      <c r="M371" s="6">
        <v>0</v>
      </c>
    </row>
    <row r="372" spans="1:13" ht="13.7" customHeight="1" x14ac:dyDescent="0.25">
      <c r="A372" s="1" t="s">
        <v>847</v>
      </c>
      <c r="B372" s="2" t="s">
        <v>848</v>
      </c>
      <c r="C372" s="3" t="s">
        <v>849</v>
      </c>
      <c r="D372" s="4" t="s">
        <v>33</v>
      </c>
      <c r="E372" s="5">
        <v>3629.6501899999998</v>
      </c>
      <c r="F372" s="5">
        <v>3629.6501899999998</v>
      </c>
      <c r="G372" s="5">
        <v>0</v>
      </c>
      <c r="H372" s="5">
        <v>0</v>
      </c>
      <c r="I372" s="5">
        <v>0</v>
      </c>
      <c r="J372" s="5">
        <v>0</v>
      </c>
      <c r="K372" s="5">
        <v>11082.58056</v>
      </c>
      <c r="L372" s="5">
        <v>11082.58056</v>
      </c>
      <c r="M372" s="6">
        <v>0</v>
      </c>
    </row>
    <row r="373" spans="1:13" ht="20.25" customHeight="1" x14ac:dyDescent="0.25">
      <c r="A373" s="1" t="s">
        <v>850</v>
      </c>
      <c r="B373" s="2" t="s">
        <v>851</v>
      </c>
      <c r="C373" s="3" t="s">
        <v>852</v>
      </c>
      <c r="D373" s="4" t="s">
        <v>33</v>
      </c>
      <c r="E373" s="5">
        <v>583.15664000000004</v>
      </c>
      <c r="F373" s="5">
        <v>583.15664000000004</v>
      </c>
      <c r="G373" s="5">
        <v>0</v>
      </c>
      <c r="H373" s="5">
        <v>0</v>
      </c>
      <c r="I373" s="5">
        <v>0</v>
      </c>
      <c r="J373" s="5">
        <v>0</v>
      </c>
      <c r="K373" s="5">
        <v>1848.1107400000001</v>
      </c>
      <c r="L373" s="5">
        <v>1848.1107400000001</v>
      </c>
      <c r="M373" s="6">
        <v>0</v>
      </c>
    </row>
    <row r="374" spans="1:13" ht="13.7" customHeight="1" x14ac:dyDescent="0.25">
      <c r="A374" s="1" t="s">
        <v>853</v>
      </c>
      <c r="B374" s="2" t="s">
        <v>854</v>
      </c>
      <c r="C374" s="3" t="s">
        <v>855</v>
      </c>
      <c r="D374" s="4" t="s">
        <v>33</v>
      </c>
      <c r="E374" s="5">
        <v>16.226209999999998</v>
      </c>
      <c r="F374" s="5">
        <v>16.226209999999998</v>
      </c>
      <c r="G374" s="5">
        <v>0</v>
      </c>
      <c r="H374" s="5">
        <v>0</v>
      </c>
      <c r="I374" s="5">
        <v>0</v>
      </c>
      <c r="J374" s="5">
        <v>0</v>
      </c>
      <c r="K374" s="5">
        <v>76.785520000000005</v>
      </c>
      <c r="L374" s="5">
        <v>76.785520000000005</v>
      </c>
      <c r="M374" s="6">
        <v>0</v>
      </c>
    </row>
    <row r="375" spans="1:13" ht="14.45" customHeight="1" x14ac:dyDescent="0.25">
      <c r="A375" s="1" t="s">
        <v>853</v>
      </c>
      <c r="B375" s="8" t="s">
        <v>856</v>
      </c>
      <c r="C375" s="3" t="s">
        <v>857</v>
      </c>
      <c r="D375" s="4" t="s">
        <v>40</v>
      </c>
      <c r="E375" s="5">
        <v>4229.0330400000003</v>
      </c>
      <c r="F375" s="5">
        <v>4229.0330400000003</v>
      </c>
      <c r="G375" s="5">
        <v>0</v>
      </c>
      <c r="H375" s="5">
        <v>0</v>
      </c>
      <c r="I375" s="5">
        <v>0</v>
      </c>
      <c r="J375" s="5">
        <v>0</v>
      </c>
      <c r="K375" s="5">
        <v>13007.47682</v>
      </c>
      <c r="L375" s="5">
        <v>13007.47682</v>
      </c>
      <c r="M375" s="6">
        <v>0</v>
      </c>
    </row>
    <row r="376" spans="1:13" ht="13.7" customHeight="1" x14ac:dyDescent="0.25">
      <c r="A376" s="1" t="s">
        <v>858</v>
      </c>
      <c r="B376" s="2" t="s">
        <v>859</v>
      </c>
      <c r="C376" s="3" t="s">
        <v>860</v>
      </c>
      <c r="D376" s="4" t="s">
        <v>33</v>
      </c>
      <c r="E376" s="5">
        <v>6.4352400000000003</v>
      </c>
      <c r="F376" s="5">
        <v>6.4352400000000003</v>
      </c>
      <c r="G376" s="5">
        <v>0</v>
      </c>
      <c r="H376" s="5">
        <v>0</v>
      </c>
      <c r="I376" s="5">
        <v>0</v>
      </c>
      <c r="J376" s="5">
        <v>0</v>
      </c>
      <c r="K376" s="5">
        <v>19.305720000000001</v>
      </c>
      <c r="L376" s="5">
        <v>19.305720000000001</v>
      </c>
      <c r="M376" s="6">
        <v>0</v>
      </c>
    </row>
    <row r="377" spans="1:13" ht="20.25" customHeight="1" x14ac:dyDescent="0.25">
      <c r="A377" s="1" t="s">
        <v>861</v>
      </c>
      <c r="B377" s="2" t="s">
        <v>862</v>
      </c>
      <c r="C377" s="3" t="s">
        <v>863</v>
      </c>
      <c r="D377" s="4" t="s">
        <v>33</v>
      </c>
      <c r="E377" s="5">
        <v>170.90853000000001</v>
      </c>
      <c r="F377" s="5">
        <v>170.90853000000001</v>
      </c>
      <c r="G377" s="5">
        <v>0</v>
      </c>
      <c r="H377" s="5">
        <v>0</v>
      </c>
      <c r="I377" s="5">
        <v>0</v>
      </c>
      <c r="J377" s="5">
        <v>0</v>
      </c>
      <c r="K377" s="5">
        <v>554.45452999999998</v>
      </c>
      <c r="L377" s="5">
        <v>554.45452999999998</v>
      </c>
      <c r="M377" s="6">
        <v>0</v>
      </c>
    </row>
    <row r="378" spans="1:13" ht="20.25" customHeight="1" x14ac:dyDescent="0.25">
      <c r="A378" s="1" t="s">
        <v>861</v>
      </c>
      <c r="B378" s="8" t="s">
        <v>864</v>
      </c>
      <c r="C378" s="3" t="s">
        <v>865</v>
      </c>
      <c r="D378" s="4" t="s">
        <v>40</v>
      </c>
      <c r="E378" s="5">
        <v>177.34377000000001</v>
      </c>
      <c r="F378" s="5">
        <v>177.34377000000001</v>
      </c>
      <c r="G378" s="5">
        <v>0</v>
      </c>
      <c r="H378" s="5">
        <v>0</v>
      </c>
      <c r="I378" s="5">
        <v>0</v>
      </c>
      <c r="J378" s="5">
        <v>0</v>
      </c>
      <c r="K378" s="5">
        <v>573.76025000000004</v>
      </c>
      <c r="L378" s="5">
        <v>573.76025000000004</v>
      </c>
      <c r="M378" s="6">
        <v>0</v>
      </c>
    </row>
    <row r="379" spans="1:13" ht="20.25" customHeight="1" x14ac:dyDescent="0.25">
      <c r="A379" s="1" t="s">
        <v>866</v>
      </c>
      <c r="B379" s="2" t="s">
        <v>867</v>
      </c>
      <c r="C379" s="3" t="s">
        <v>868</v>
      </c>
      <c r="D379" s="4" t="s">
        <v>33</v>
      </c>
      <c r="E379" s="5">
        <v>90.928169999999994</v>
      </c>
      <c r="F379" s="5">
        <v>90.928169999999994</v>
      </c>
      <c r="G379" s="5">
        <v>0</v>
      </c>
      <c r="H379" s="5">
        <v>0</v>
      </c>
      <c r="I379" s="5">
        <v>0</v>
      </c>
      <c r="J379" s="5">
        <v>0</v>
      </c>
      <c r="K379" s="5">
        <v>428.77757000000003</v>
      </c>
      <c r="L379" s="5">
        <v>428.77757000000003</v>
      </c>
      <c r="M379" s="6">
        <v>0</v>
      </c>
    </row>
    <row r="380" spans="1:13" ht="20.25" customHeight="1" x14ac:dyDescent="0.25">
      <c r="A380" s="1" t="s">
        <v>869</v>
      </c>
      <c r="B380" s="2" t="s">
        <v>870</v>
      </c>
      <c r="C380" s="3" t="s">
        <v>871</v>
      </c>
      <c r="D380" s="4" t="s">
        <v>33</v>
      </c>
      <c r="E380" s="5">
        <v>107.95592000000001</v>
      </c>
      <c r="F380" s="5">
        <v>107.95592000000001</v>
      </c>
      <c r="G380" s="5">
        <v>0</v>
      </c>
      <c r="H380" s="5">
        <v>0</v>
      </c>
      <c r="I380" s="5">
        <v>0</v>
      </c>
      <c r="J380" s="5">
        <v>0</v>
      </c>
      <c r="K380" s="5">
        <v>322.2176</v>
      </c>
      <c r="L380" s="5">
        <v>322.2176</v>
      </c>
      <c r="M380" s="6">
        <v>0</v>
      </c>
    </row>
    <row r="381" spans="1:13" ht="13.7" customHeight="1" x14ac:dyDescent="0.25">
      <c r="A381" s="1" t="s">
        <v>872</v>
      </c>
      <c r="B381" s="2" t="s">
        <v>873</v>
      </c>
      <c r="C381" s="3" t="s">
        <v>874</v>
      </c>
      <c r="D381" s="4" t="s">
        <v>33</v>
      </c>
      <c r="E381" s="5">
        <v>318.48221000000001</v>
      </c>
      <c r="F381" s="5">
        <v>318.48221000000001</v>
      </c>
      <c r="G381" s="5">
        <v>0</v>
      </c>
      <c r="H381" s="5">
        <v>0</v>
      </c>
      <c r="I381" s="5">
        <v>0</v>
      </c>
      <c r="J381" s="5">
        <v>0</v>
      </c>
      <c r="K381" s="5">
        <v>963.13331000000005</v>
      </c>
      <c r="L381" s="5">
        <v>963.13331000000005</v>
      </c>
      <c r="M381" s="6">
        <v>0</v>
      </c>
    </row>
    <row r="382" spans="1:13" ht="13.7" customHeight="1" x14ac:dyDescent="0.25">
      <c r="A382" s="1" t="s">
        <v>875</v>
      </c>
      <c r="B382" s="2" t="s">
        <v>876</v>
      </c>
      <c r="C382" s="3" t="s">
        <v>877</v>
      </c>
      <c r="D382" s="4" t="s">
        <v>33</v>
      </c>
      <c r="E382" s="5">
        <v>540.57529</v>
      </c>
      <c r="F382" s="5">
        <v>540.57529</v>
      </c>
      <c r="G382" s="5">
        <v>0</v>
      </c>
      <c r="H382" s="5">
        <v>0</v>
      </c>
      <c r="I382" s="5">
        <v>0</v>
      </c>
      <c r="J382" s="5">
        <v>0</v>
      </c>
      <c r="K382" s="5">
        <v>1621.72587</v>
      </c>
      <c r="L382" s="5">
        <v>1621.72587</v>
      </c>
      <c r="M382" s="6">
        <v>0</v>
      </c>
    </row>
    <row r="383" spans="1:13" ht="20.25" customHeight="1" x14ac:dyDescent="0.25">
      <c r="A383" s="1" t="s">
        <v>875</v>
      </c>
      <c r="B383" s="8" t="s">
        <v>878</v>
      </c>
      <c r="C383" s="3" t="s">
        <v>879</v>
      </c>
      <c r="D383" s="4" t="s">
        <v>40</v>
      </c>
      <c r="E383" s="5">
        <v>1057.9415899999999</v>
      </c>
      <c r="F383" s="5">
        <v>1057.9415899999999</v>
      </c>
      <c r="G383" s="5">
        <v>0</v>
      </c>
      <c r="H383" s="5">
        <v>0</v>
      </c>
      <c r="I383" s="5">
        <v>0</v>
      </c>
      <c r="J383" s="5">
        <v>0</v>
      </c>
      <c r="K383" s="5">
        <v>3335.8543500000001</v>
      </c>
      <c r="L383" s="5">
        <v>3335.8543500000001</v>
      </c>
      <c r="M383" s="6">
        <v>0</v>
      </c>
    </row>
    <row r="384" spans="1:13" ht="13.7" customHeight="1" x14ac:dyDescent="0.25">
      <c r="A384" s="1" t="s">
        <v>880</v>
      </c>
      <c r="B384" s="2" t="s">
        <v>881</v>
      </c>
      <c r="C384" s="3" t="s">
        <v>882</v>
      </c>
      <c r="D384" s="4" t="s">
        <v>33</v>
      </c>
      <c r="E384" s="5">
        <v>160.47363000000001</v>
      </c>
      <c r="F384" s="5">
        <v>160.47363000000001</v>
      </c>
      <c r="G384" s="5">
        <v>0</v>
      </c>
      <c r="H384" s="5">
        <v>0</v>
      </c>
      <c r="I384" s="5">
        <v>0</v>
      </c>
      <c r="J384" s="5">
        <v>0</v>
      </c>
      <c r="K384" s="5">
        <v>502.16237999999998</v>
      </c>
      <c r="L384" s="5">
        <v>502.16237999999998</v>
      </c>
      <c r="M384" s="6">
        <v>0</v>
      </c>
    </row>
    <row r="385" spans="1:13" ht="13.7" customHeight="1" x14ac:dyDescent="0.25">
      <c r="A385" s="1" t="s">
        <v>883</v>
      </c>
      <c r="B385" s="2" t="s">
        <v>884</v>
      </c>
      <c r="C385" s="3" t="s">
        <v>885</v>
      </c>
      <c r="D385" s="4" t="s">
        <v>33</v>
      </c>
      <c r="E385" s="5">
        <v>63.383949999999999</v>
      </c>
      <c r="F385" s="5">
        <v>63.383949999999999</v>
      </c>
      <c r="G385" s="5">
        <v>0</v>
      </c>
      <c r="H385" s="5">
        <v>0</v>
      </c>
      <c r="I385" s="5">
        <v>0</v>
      </c>
      <c r="J385" s="5">
        <v>0</v>
      </c>
      <c r="K385" s="5">
        <v>216.34674000000001</v>
      </c>
      <c r="L385" s="5">
        <v>216.34674000000001</v>
      </c>
      <c r="M385" s="6">
        <v>0</v>
      </c>
    </row>
    <row r="386" spans="1:13" ht="13.7" customHeight="1" x14ac:dyDescent="0.25">
      <c r="A386" s="1" t="s">
        <v>886</v>
      </c>
      <c r="B386" s="2" t="s">
        <v>887</v>
      </c>
      <c r="C386" s="3" t="s">
        <v>888</v>
      </c>
      <c r="D386" s="4" t="s">
        <v>33</v>
      </c>
      <c r="E386" s="5">
        <v>110.75</v>
      </c>
      <c r="F386" s="5">
        <v>110.75</v>
      </c>
      <c r="G386" s="5">
        <v>0</v>
      </c>
      <c r="H386" s="5">
        <v>0</v>
      </c>
      <c r="I386" s="5">
        <v>0</v>
      </c>
      <c r="J386" s="5">
        <v>0</v>
      </c>
      <c r="K386" s="5">
        <v>191</v>
      </c>
      <c r="L386" s="5">
        <v>191</v>
      </c>
      <c r="M386" s="6">
        <v>0</v>
      </c>
    </row>
    <row r="387" spans="1:13" ht="13.7" customHeight="1" x14ac:dyDescent="0.25">
      <c r="A387" s="1" t="s">
        <v>889</v>
      </c>
      <c r="B387" s="2" t="s">
        <v>890</v>
      </c>
      <c r="C387" s="3" t="s">
        <v>891</v>
      </c>
      <c r="D387" s="4" t="s">
        <v>33</v>
      </c>
      <c r="E387" s="5">
        <v>152.7784</v>
      </c>
      <c r="F387" s="5">
        <v>152.7784</v>
      </c>
      <c r="G387" s="5">
        <v>0</v>
      </c>
      <c r="H387" s="5">
        <v>0</v>
      </c>
      <c r="I387" s="5">
        <v>0</v>
      </c>
      <c r="J387" s="5">
        <v>0</v>
      </c>
      <c r="K387" s="5">
        <v>519.63253999999995</v>
      </c>
      <c r="L387" s="5">
        <v>519.63253999999995</v>
      </c>
      <c r="M387" s="6">
        <v>0</v>
      </c>
    </row>
    <row r="388" spans="1:13" ht="14.45" customHeight="1" x14ac:dyDescent="0.25">
      <c r="A388" s="1" t="s">
        <v>889</v>
      </c>
      <c r="B388" s="8" t="s">
        <v>892</v>
      </c>
      <c r="C388" s="3" t="s">
        <v>893</v>
      </c>
      <c r="D388" s="4" t="s">
        <v>40</v>
      </c>
      <c r="E388" s="5">
        <v>487.38598000000002</v>
      </c>
      <c r="F388" s="5">
        <v>487.38598000000002</v>
      </c>
      <c r="G388" s="5">
        <v>0</v>
      </c>
      <c r="H388" s="5">
        <v>0</v>
      </c>
      <c r="I388" s="5">
        <v>0</v>
      </c>
      <c r="J388" s="5">
        <v>0</v>
      </c>
      <c r="K388" s="5">
        <v>1429.14166</v>
      </c>
      <c r="L388" s="5">
        <v>1429.14166</v>
      </c>
      <c r="M388" s="6">
        <v>0</v>
      </c>
    </row>
    <row r="389" spans="1:13" ht="13.7" customHeight="1" x14ac:dyDescent="0.25">
      <c r="A389" s="1" t="s">
        <v>894</v>
      </c>
      <c r="B389" s="2" t="s">
        <v>895</v>
      </c>
      <c r="C389" s="3" t="s">
        <v>896</v>
      </c>
      <c r="D389" s="4" t="s">
        <v>33</v>
      </c>
      <c r="E389" s="5">
        <v>18.754709999999999</v>
      </c>
      <c r="F389" s="5">
        <v>18.754709999999999</v>
      </c>
      <c r="G389" s="5">
        <v>0</v>
      </c>
      <c r="H389" s="5">
        <v>0</v>
      </c>
      <c r="I389" s="5">
        <v>0</v>
      </c>
      <c r="J389" s="5">
        <v>0</v>
      </c>
      <c r="K389" s="5">
        <v>58.389380000000003</v>
      </c>
      <c r="L389" s="5">
        <v>58.389380000000003</v>
      </c>
      <c r="M389" s="6">
        <v>0</v>
      </c>
    </row>
    <row r="390" spans="1:13" ht="13.7" customHeight="1" x14ac:dyDescent="0.25">
      <c r="A390" s="1" t="s">
        <v>897</v>
      </c>
      <c r="B390" s="2" t="s">
        <v>898</v>
      </c>
      <c r="C390" s="3" t="s">
        <v>899</v>
      </c>
      <c r="D390" s="4" t="s">
        <v>33</v>
      </c>
      <c r="E390" s="5">
        <v>80.308189999999996</v>
      </c>
      <c r="F390" s="5">
        <v>80.308189999999996</v>
      </c>
      <c r="G390" s="5">
        <v>0</v>
      </c>
      <c r="H390" s="5">
        <v>0</v>
      </c>
      <c r="I390" s="5">
        <v>0</v>
      </c>
      <c r="J390" s="5">
        <v>0</v>
      </c>
      <c r="K390" s="5">
        <v>216.25559000000001</v>
      </c>
      <c r="L390" s="5">
        <v>216.25559000000001</v>
      </c>
      <c r="M390" s="6">
        <v>0</v>
      </c>
    </row>
    <row r="391" spans="1:13" ht="13.7" customHeight="1" x14ac:dyDescent="0.25">
      <c r="A391" s="1" t="s">
        <v>900</v>
      </c>
      <c r="B391" s="2" t="s">
        <v>901</v>
      </c>
      <c r="C391" s="3" t="s">
        <v>902</v>
      </c>
      <c r="D391" s="4" t="s">
        <v>33</v>
      </c>
      <c r="E391" s="5">
        <v>13.15202</v>
      </c>
      <c r="F391" s="5">
        <v>13.15202</v>
      </c>
      <c r="G391" s="5">
        <v>0</v>
      </c>
      <c r="H391" s="5">
        <v>0</v>
      </c>
      <c r="I391" s="5">
        <v>0</v>
      </c>
      <c r="J391" s="5">
        <v>0</v>
      </c>
      <c r="K391" s="5">
        <v>44.900019999999998</v>
      </c>
      <c r="L391" s="5">
        <v>44.900019999999998</v>
      </c>
      <c r="M391" s="6">
        <v>0</v>
      </c>
    </row>
    <row r="392" spans="1:13" ht="13.7" customHeight="1" x14ac:dyDescent="0.25">
      <c r="A392" s="1" t="s">
        <v>903</v>
      </c>
      <c r="B392" s="2" t="s">
        <v>904</v>
      </c>
      <c r="C392" s="3" t="s">
        <v>905</v>
      </c>
      <c r="D392" s="4" t="s">
        <v>33</v>
      </c>
      <c r="E392" s="5">
        <v>0.18959999999999999</v>
      </c>
      <c r="F392" s="5">
        <v>0.18959999999999999</v>
      </c>
      <c r="G392" s="5">
        <v>0</v>
      </c>
      <c r="H392" s="5">
        <v>0</v>
      </c>
      <c r="I392" s="5">
        <v>0</v>
      </c>
      <c r="J392" s="5">
        <v>0</v>
      </c>
      <c r="K392" s="5">
        <v>1.8428</v>
      </c>
      <c r="L392" s="5">
        <v>1.8428</v>
      </c>
      <c r="M392" s="6">
        <v>0</v>
      </c>
    </row>
    <row r="393" spans="1:13" ht="13.7" customHeight="1" x14ac:dyDescent="0.25">
      <c r="A393" s="1" t="s">
        <v>906</v>
      </c>
      <c r="B393" s="2" t="s">
        <v>907</v>
      </c>
      <c r="C393" s="3" t="s">
        <v>908</v>
      </c>
      <c r="D393" s="4" t="s">
        <v>33</v>
      </c>
      <c r="E393" s="5">
        <v>7.95</v>
      </c>
      <c r="F393" s="5">
        <v>7.95</v>
      </c>
      <c r="G393" s="5">
        <v>0</v>
      </c>
      <c r="H393" s="5">
        <v>0</v>
      </c>
      <c r="I393" s="5">
        <v>0</v>
      </c>
      <c r="J393" s="5">
        <v>0</v>
      </c>
      <c r="K393" s="5">
        <v>40.950000000000003</v>
      </c>
      <c r="L393" s="5">
        <v>40.950000000000003</v>
      </c>
      <c r="M393" s="6">
        <v>0</v>
      </c>
    </row>
    <row r="394" spans="1:13" ht="13.7" customHeight="1" x14ac:dyDescent="0.25">
      <c r="A394" s="1" t="s">
        <v>909</v>
      </c>
      <c r="B394" s="2" t="s">
        <v>910</v>
      </c>
      <c r="C394" s="3" t="s">
        <v>911</v>
      </c>
      <c r="D394" s="4" t="s">
        <v>33</v>
      </c>
      <c r="E394" s="5">
        <v>1.90117</v>
      </c>
      <c r="F394" s="5">
        <v>1.90117</v>
      </c>
      <c r="G394" s="5">
        <v>0</v>
      </c>
      <c r="H394" s="5">
        <v>0</v>
      </c>
      <c r="I394" s="5">
        <v>0</v>
      </c>
      <c r="J394" s="5">
        <v>0</v>
      </c>
      <c r="K394" s="5">
        <v>5.7035099999999996</v>
      </c>
      <c r="L394" s="5">
        <v>5.7035099999999996</v>
      </c>
      <c r="M394" s="6">
        <v>0</v>
      </c>
    </row>
    <row r="395" spans="1:13" ht="14.45" customHeight="1" x14ac:dyDescent="0.25">
      <c r="A395" s="1" t="s">
        <v>909</v>
      </c>
      <c r="B395" s="8" t="s">
        <v>912</v>
      </c>
      <c r="C395" s="3" t="s">
        <v>911</v>
      </c>
      <c r="D395" s="4" t="s">
        <v>40</v>
      </c>
      <c r="E395" s="5">
        <v>122.25569</v>
      </c>
      <c r="F395" s="5">
        <v>122.25569</v>
      </c>
      <c r="G395" s="5">
        <v>0</v>
      </c>
      <c r="H395" s="5">
        <v>0</v>
      </c>
      <c r="I395" s="5">
        <v>0</v>
      </c>
      <c r="J395" s="5">
        <v>0</v>
      </c>
      <c r="K395" s="5">
        <v>368.04129999999998</v>
      </c>
      <c r="L395" s="5">
        <v>368.04129999999998</v>
      </c>
      <c r="M395" s="6">
        <v>0</v>
      </c>
    </row>
    <row r="396" spans="1:13" ht="13.7" customHeight="1" x14ac:dyDescent="0.25">
      <c r="A396" s="1" t="s">
        <v>913</v>
      </c>
      <c r="B396" s="2" t="s">
        <v>914</v>
      </c>
      <c r="C396" s="3" t="s">
        <v>915</v>
      </c>
      <c r="D396" s="4" t="s">
        <v>33</v>
      </c>
      <c r="E396" s="5">
        <v>126.36947000000001</v>
      </c>
      <c r="F396" s="5">
        <v>126.36947000000001</v>
      </c>
      <c r="G396" s="5">
        <v>0</v>
      </c>
      <c r="H396" s="5">
        <v>0</v>
      </c>
      <c r="I396" s="5">
        <v>0</v>
      </c>
      <c r="J396" s="5">
        <v>0</v>
      </c>
      <c r="K396" s="5">
        <v>523.45322999999996</v>
      </c>
      <c r="L396" s="5">
        <v>523.45322999999996</v>
      </c>
      <c r="M396" s="6">
        <v>0</v>
      </c>
    </row>
    <row r="397" spans="1:13" ht="14.45" customHeight="1" x14ac:dyDescent="0.25">
      <c r="A397" s="1" t="s">
        <v>913</v>
      </c>
      <c r="B397" s="8" t="s">
        <v>916</v>
      </c>
      <c r="C397" s="3" t="s">
        <v>915</v>
      </c>
      <c r="D397" s="4" t="s">
        <v>40</v>
      </c>
      <c r="E397" s="5">
        <v>126.36947000000001</v>
      </c>
      <c r="F397" s="5">
        <v>126.36947000000001</v>
      </c>
      <c r="G397" s="5">
        <v>0</v>
      </c>
      <c r="H397" s="5">
        <v>0</v>
      </c>
      <c r="I397" s="5">
        <v>0</v>
      </c>
      <c r="J397" s="5">
        <v>0</v>
      </c>
      <c r="K397" s="5">
        <v>523.45322999999996</v>
      </c>
      <c r="L397" s="5">
        <v>523.45322999999996</v>
      </c>
      <c r="M397" s="6">
        <v>0</v>
      </c>
    </row>
    <row r="398" spans="1:13" ht="14.45" customHeight="1" x14ac:dyDescent="0.25">
      <c r="A398" s="1" t="s">
        <v>917</v>
      </c>
      <c r="B398" s="8" t="s">
        <v>918</v>
      </c>
      <c r="C398" s="3" t="s">
        <v>919</v>
      </c>
      <c r="D398" s="4" t="s">
        <v>40</v>
      </c>
      <c r="E398" s="5">
        <v>6200.3295399999997</v>
      </c>
      <c r="F398" s="5">
        <v>6200.3295399999997</v>
      </c>
      <c r="G398" s="5">
        <v>0</v>
      </c>
      <c r="H398" s="5">
        <v>0</v>
      </c>
      <c r="I398" s="5">
        <v>0</v>
      </c>
      <c r="J398" s="5">
        <v>0</v>
      </c>
      <c r="K398" s="5">
        <v>19237.727610000002</v>
      </c>
      <c r="L398" s="5">
        <v>19237.727610000002</v>
      </c>
      <c r="M398" s="6">
        <v>0</v>
      </c>
    </row>
    <row r="399" spans="1:13" ht="20.25" customHeight="1" x14ac:dyDescent="0.25">
      <c r="A399" s="1" t="s">
        <v>920</v>
      </c>
      <c r="B399" s="2" t="s">
        <v>921</v>
      </c>
      <c r="C399" s="3" t="s">
        <v>922</v>
      </c>
      <c r="D399" s="4" t="s">
        <v>33</v>
      </c>
      <c r="E399" s="5">
        <v>199.32499999999999</v>
      </c>
      <c r="F399" s="5">
        <v>199.32499999999999</v>
      </c>
      <c r="G399" s="5">
        <v>0</v>
      </c>
      <c r="H399" s="5">
        <v>4.47E-3</v>
      </c>
      <c r="I399" s="5">
        <v>4.47E-3</v>
      </c>
      <c r="J399" s="5">
        <v>0</v>
      </c>
      <c r="K399" s="5">
        <v>604.20524999999998</v>
      </c>
      <c r="L399" s="5">
        <v>604.20524999999998</v>
      </c>
      <c r="M399" s="6">
        <v>0</v>
      </c>
    </row>
    <row r="400" spans="1:13" ht="13.7" customHeight="1" x14ac:dyDescent="0.25">
      <c r="A400" s="1" t="s">
        <v>923</v>
      </c>
      <c r="B400" s="2" t="s">
        <v>924</v>
      </c>
      <c r="C400" s="3" t="s">
        <v>925</v>
      </c>
      <c r="D400" s="4" t="s">
        <v>33</v>
      </c>
      <c r="E400" s="5">
        <v>97.340369999999993</v>
      </c>
      <c r="F400" s="5">
        <v>97.340369999999993</v>
      </c>
      <c r="G400" s="5">
        <v>0</v>
      </c>
      <c r="H400" s="5">
        <v>0</v>
      </c>
      <c r="I400" s="5">
        <v>0</v>
      </c>
      <c r="J400" s="5">
        <v>0</v>
      </c>
      <c r="K400" s="5">
        <v>284.87085999999999</v>
      </c>
      <c r="L400" s="5">
        <v>284.87085999999999</v>
      </c>
      <c r="M400" s="6">
        <v>0</v>
      </c>
    </row>
    <row r="401" spans="1:13" ht="13.7" customHeight="1" x14ac:dyDescent="0.25">
      <c r="A401" s="1" t="s">
        <v>926</v>
      </c>
      <c r="B401" s="2" t="s">
        <v>927</v>
      </c>
      <c r="C401" s="3" t="s">
        <v>928</v>
      </c>
      <c r="D401" s="4" t="s">
        <v>33</v>
      </c>
      <c r="E401" s="5">
        <v>1.5</v>
      </c>
      <c r="F401" s="5">
        <v>1.5</v>
      </c>
      <c r="G401" s="5">
        <v>0</v>
      </c>
      <c r="H401" s="5">
        <v>0</v>
      </c>
      <c r="I401" s="5">
        <v>0</v>
      </c>
      <c r="J401" s="5">
        <v>0</v>
      </c>
      <c r="K401" s="5">
        <v>9</v>
      </c>
      <c r="L401" s="5">
        <v>9</v>
      </c>
      <c r="M401" s="6">
        <v>0</v>
      </c>
    </row>
    <row r="402" spans="1:13" ht="13.7" customHeight="1" x14ac:dyDescent="0.25">
      <c r="A402" s="1" t="s">
        <v>929</v>
      </c>
      <c r="B402" s="2" t="s">
        <v>930</v>
      </c>
      <c r="C402" s="3" t="s">
        <v>931</v>
      </c>
      <c r="D402" s="4" t="s">
        <v>33</v>
      </c>
      <c r="E402" s="5">
        <v>19.237850000000002</v>
      </c>
      <c r="F402" s="5">
        <v>19.237850000000002</v>
      </c>
      <c r="G402" s="5">
        <v>0</v>
      </c>
      <c r="H402" s="5">
        <v>0</v>
      </c>
      <c r="I402" s="5">
        <v>0</v>
      </c>
      <c r="J402" s="5">
        <v>0</v>
      </c>
      <c r="K402" s="5">
        <v>57.279209999999999</v>
      </c>
      <c r="L402" s="5">
        <v>57.279209999999999</v>
      </c>
      <c r="M402" s="6">
        <v>0</v>
      </c>
    </row>
    <row r="403" spans="1:13" ht="14.45" customHeight="1" x14ac:dyDescent="0.25">
      <c r="A403" s="1" t="s">
        <v>929</v>
      </c>
      <c r="B403" s="8" t="s">
        <v>932</v>
      </c>
      <c r="C403" s="3" t="s">
        <v>933</v>
      </c>
      <c r="D403" s="4" t="s">
        <v>40</v>
      </c>
      <c r="E403" s="5">
        <v>317.40321999999998</v>
      </c>
      <c r="F403" s="5">
        <v>317.40321999999998</v>
      </c>
      <c r="G403" s="5">
        <v>0</v>
      </c>
      <c r="H403" s="5">
        <v>4.47E-3</v>
      </c>
      <c r="I403" s="5">
        <v>4.47E-3</v>
      </c>
      <c r="J403" s="5">
        <v>0</v>
      </c>
      <c r="K403" s="5">
        <v>955.35532000000001</v>
      </c>
      <c r="L403" s="5">
        <v>955.35532000000001</v>
      </c>
      <c r="M403" s="6">
        <v>0</v>
      </c>
    </row>
    <row r="404" spans="1:13" ht="14.45" customHeight="1" x14ac:dyDescent="0.25">
      <c r="A404" s="1" t="s">
        <v>934</v>
      </c>
      <c r="B404" s="8" t="s">
        <v>935</v>
      </c>
      <c r="C404" s="3" t="s">
        <v>933</v>
      </c>
      <c r="D404" s="4" t="s">
        <v>40</v>
      </c>
      <c r="E404" s="5">
        <v>317.40321999999998</v>
      </c>
      <c r="F404" s="5">
        <v>317.40321999999998</v>
      </c>
      <c r="G404" s="5">
        <v>0</v>
      </c>
      <c r="H404" s="5">
        <v>4.47E-3</v>
      </c>
      <c r="I404" s="5">
        <v>4.47E-3</v>
      </c>
      <c r="J404" s="5">
        <v>0</v>
      </c>
      <c r="K404" s="5">
        <v>955.35532000000001</v>
      </c>
      <c r="L404" s="5">
        <v>955.35532000000001</v>
      </c>
      <c r="M404" s="6">
        <v>0</v>
      </c>
    </row>
    <row r="405" spans="1:13" ht="13.7" customHeight="1" x14ac:dyDescent="0.25">
      <c r="A405" s="1" t="s">
        <v>936</v>
      </c>
      <c r="B405" s="2" t="s">
        <v>937</v>
      </c>
      <c r="C405" s="3" t="s">
        <v>938</v>
      </c>
      <c r="D405" s="4" t="s">
        <v>33</v>
      </c>
      <c r="E405" s="5">
        <v>107.36479</v>
      </c>
      <c r="F405" s="5">
        <v>107.36479</v>
      </c>
      <c r="G405" s="5">
        <v>0</v>
      </c>
      <c r="H405" s="5">
        <v>95.642610000000005</v>
      </c>
      <c r="I405" s="5">
        <v>95.642610000000005</v>
      </c>
      <c r="J405" s="5">
        <v>0</v>
      </c>
      <c r="K405" s="5">
        <v>0</v>
      </c>
      <c r="L405" s="5">
        <v>0</v>
      </c>
      <c r="M405" s="6">
        <v>0</v>
      </c>
    </row>
    <row r="406" spans="1:13" ht="13.7" customHeight="1" x14ac:dyDescent="0.25">
      <c r="A406" s="1" t="s">
        <v>939</v>
      </c>
      <c r="B406" s="2" t="s">
        <v>937</v>
      </c>
      <c r="C406" s="3" t="s">
        <v>938</v>
      </c>
      <c r="D406" s="4" t="s">
        <v>40</v>
      </c>
      <c r="E406" s="5">
        <v>0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5">
        <v>-440.94691999999998</v>
      </c>
      <c r="L406" s="5">
        <v>-440.94691999999998</v>
      </c>
      <c r="M406" s="6">
        <v>0</v>
      </c>
    </row>
    <row r="407" spans="1:13" ht="20.25" customHeight="1" x14ac:dyDescent="0.25">
      <c r="A407" s="1" t="s">
        <v>940</v>
      </c>
      <c r="B407" s="2" t="s">
        <v>941</v>
      </c>
      <c r="C407" s="3" t="s">
        <v>942</v>
      </c>
      <c r="D407" s="4" t="s">
        <v>33</v>
      </c>
      <c r="E407" s="5">
        <v>5342.7395699999997</v>
      </c>
      <c r="F407" s="5">
        <v>5342.7395699999997</v>
      </c>
      <c r="G407" s="5">
        <v>0</v>
      </c>
      <c r="H407" s="5">
        <v>9977.4812299999994</v>
      </c>
      <c r="I407" s="5">
        <v>9977.4812299999994</v>
      </c>
      <c r="J407" s="5">
        <v>0</v>
      </c>
      <c r="K407" s="5">
        <v>0</v>
      </c>
      <c r="L407" s="5">
        <v>0</v>
      </c>
      <c r="M407" s="6">
        <v>0</v>
      </c>
    </row>
    <row r="408" spans="1:13" ht="20.25" customHeight="1" x14ac:dyDescent="0.25">
      <c r="A408" s="1" t="s">
        <v>943</v>
      </c>
      <c r="B408" s="2" t="s">
        <v>941</v>
      </c>
      <c r="C408" s="3" t="s">
        <v>942</v>
      </c>
      <c r="D408" s="4" t="s">
        <v>40</v>
      </c>
      <c r="E408" s="5">
        <v>0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5">
        <v>-29.06514</v>
      </c>
      <c r="L408" s="5">
        <v>-29.06514</v>
      </c>
      <c r="M408" s="6">
        <v>0</v>
      </c>
    </row>
    <row r="409" spans="1:13" ht="20.25" customHeight="1" x14ac:dyDescent="0.25">
      <c r="A409" s="1" t="s">
        <v>944</v>
      </c>
      <c r="B409" s="2" t="s">
        <v>945</v>
      </c>
      <c r="C409" s="3" t="s">
        <v>946</v>
      </c>
      <c r="D409" s="4" t="s">
        <v>33</v>
      </c>
      <c r="E409" s="5">
        <v>21.122769999999999</v>
      </c>
      <c r="F409" s="5">
        <v>21.122769999999999</v>
      </c>
      <c r="G409" s="5">
        <v>0</v>
      </c>
      <c r="H409" s="5">
        <v>13.126580000000001</v>
      </c>
      <c r="I409" s="5">
        <v>13.126580000000001</v>
      </c>
      <c r="J409" s="5">
        <v>0</v>
      </c>
      <c r="K409" s="5">
        <v>19.138570000000001</v>
      </c>
      <c r="L409" s="5">
        <v>19.138570000000001</v>
      </c>
      <c r="M409" s="6">
        <v>0</v>
      </c>
    </row>
    <row r="410" spans="1:13" ht="20.25" customHeight="1" x14ac:dyDescent="0.25">
      <c r="A410" s="1" t="s">
        <v>947</v>
      </c>
      <c r="B410" s="2" t="s">
        <v>948</v>
      </c>
      <c r="C410" s="3" t="s">
        <v>949</v>
      </c>
      <c r="D410" s="4" t="s">
        <v>33</v>
      </c>
      <c r="E410" s="5">
        <v>25.336790000000001</v>
      </c>
      <c r="F410" s="5">
        <v>25.336790000000001</v>
      </c>
      <c r="G410" s="5">
        <v>0</v>
      </c>
      <c r="H410" s="5">
        <v>79.180610000000001</v>
      </c>
      <c r="I410" s="5">
        <v>79.180610000000001</v>
      </c>
      <c r="J410" s="5">
        <v>0</v>
      </c>
      <c r="K410" s="5">
        <v>28.65325</v>
      </c>
      <c r="L410" s="5">
        <v>28.65325</v>
      </c>
      <c r="M410" s="6">
        <v>0</v>
      </c>
    </row>
    <row r="411" spans="1:13" ht="20.25" customHeight="1" x14ac:dyDescent="0.25">
      <c r="A411" s="1" t="s">
        <v>950</v>
      </c>
      <c r="B411" s="2" t="s">
        <v>948</v>
      </c>
      <c r="C411" s="3" t="s">
        <v>949</v>
      </c>
      <c r="D411" s="4" t="s">
        <v>40</v>
      </c>
      <c r="E411" s="5">
        <v>0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5">
        <v>-8.3000000000000001E-4</v>
      </c>
      <c r="L411" s="5">
        <v>-8.3000000000000001E-4</v>
      </c>
      <c r="M411" s="6">
        <v>0</v>
      </c>
    </row>
    <row r="412" spans="1:13" ht="14.45" customHeight="1" x14ac:dyDescent="0.25">
      <c r="A412" s="1" t="s">
        <v>950</v>
      </c>
      <c r="B412" s="8" t="s">
        <v>951</v>
      </c>
      <c r="C412" s="3" t="s">
        <v>952</v>
      </c>
      <c r="D412" s="4" t="s">
        <v>40</v>
      </c>
      <c r="E412" s="5">
        <v>5496.5639199999996</v>
      </c>
      <c r="F412" s="5">
        <v>5496.5639199999996</v>
      </c>
      <c r="G412" s="5">
        <v>0</v>
      </c>
      <c r="H412" s="5">
        <v>10165.43103</v>
      </c>
      <c r="I412" s="5">
        <v>10165.43103</v>
      </c>
      <c r="J412" s="5">
        <v>0</v>
      </c>
      <c r="K412" s="5">
        <v>-422.22107</v>
      </c>
      <c r="L412" s="5">
        <v>-422.22107</v>
      </c>
      <c r="M412" s="6">
        <v>0</v>
      </c>
    </row>
    <row r="413" spans="1:13" ht="14.45" customHeight="1" x14ac:dyDescent="0.25">
      <c r="A413" s="1" t="s">
        <v>953</v>
      </c>
      <c r="B413" s="8" t="s">
        <v>954</v>
      </c>
      <c r="C413" s="3" t="s">
        <v>952</v>
      </c>
      <c r="D413" s="4" t="s">
        <v>40</v>
      </c>
      <c r="E413" s="5">
        <v>5496.5639199999996</v>
      </c>
      <c r="F413" s="5">
        <v>5496.5639199999996</v>
      </c>
      <c r="G413" s="5">
        <v>0</v>
      </c>
      <c r="H413" s="5">
        <v>10165.43103</v>
      </c>
      <c r="I413" s="5">
        <v>10165.43103</v>
      </c>
      <c r="J413" s="5">
        <v>0</v>
      </c>
      <c r="K413" s="5">
        <v>-422.22107</v>
      </c>
      <c r="L413" s="5">
        <v>-422.22107</v>
      </c>
      <c r="M413" s="6">
        <v>0</v>
      </c>
    </row>
    <row r="414" spans="1:13" ht="13.7" customHeight="1" x14ac:dyDescent="0.25">
      <c r="A414" s="1" t="s">
        <v>955</v>
      </c>
      <c r="B414" s="2" t="s">
        <v>956</v>
      </c>
      <c r="C414" s="3" t="s">
        <v>957</v>
      </c>
      <c r="D414" s="4" t="s">
        <v>33</v>
      </c>
      <c r="E414" s="5">
        <v>2557.5949999999998</v>
      </c>
      <c r="F414" s="5">
        <v>2557.5949999999998</v>
      </c>
      <c r="G414" s="5">
        <v>0</v>
      </c>
      <c r="H414" s="5">
        <v>906.75599999999997</v>
      </c>
      <c r="I414" s="5">
        <v>906.75599999999997</v>
      </c>
      <c r="J414" s="5">
        <v>0</v>
      </c>
      <c r="K414" s="5">
        <v>2441.931</v>
      </c>
      <c r="L414" s="5">
        <v>2441.931</v>
      </c>
      <c r="M414" s="6">
        <v>0</v>
      </c>
    </row>
    <row r="415" spans="1:13" ht="14.45" customHeight="1" x14ac:dyDescent="0.25">
      <c r="A415" s="1" t="s">
        <v>955</v>
      </c>
      <c r="B415" s="8" t="s">
        <v>958</v>
      </c>
      <c r="C415" s="3" t="s">
        <v>957</v>
      </c>
      <c r="D415" s="4" t="s">
        <v>40</v>
      </c>
      <c r="E415" s="5">
        <v>2557.5949999999998</v>
      </c>
      <c r="F415" s="5">
        <v>2557.5949999999998</v>
      </c>
      <c r="G415" s="5">
        <v>0</v>
      </c>
      <c r="H415" s="5">
        <v>906.75599999999997</v>
      </c>
      <c r="I415" s="5">
        <v>906.75599999999997</v>
      </c>
      <c r="J415" s="5">
        <v>0</v>
      </c>
      <c r="K415" s="5">
        <v>2441.931</v>
      </c>
      <c r="L415" s="5">
        <v>2441.931</v>
      </c>
      <c r="M415" s="6">
        <v>0</v>
      </c>
    </row>
    <row r="416" spans="1:13" ht="14.45" customHeight="1" x14ac:dyDescent="0.25">
      <c r="A416" s="1" t="s">
        <v>959</v>
      </c>
      <c r="B416" s="8" t="s">
        <v>960</v>
      </c>
      <c r="C416" s="3" t="s">
        <v>957</v>
      </c>
      <c r="D416" s="4" t="s">
        <v>40</v>
      </c>
      <c r="E416" s="5">
        <v>2557.5949999999998</v>
      </c>
      <c r="F416" s="5">
        <v>2557.5949999999998</v>
      </c>
      <c r="G416" s="5">
        <v>0</v>
      </c>
      <c r="H416" s="5">
        <v>906.75599999999997</v>
      </c>
      <c r="I416" s="5">
        <v>906.75599999999997</v>
      </c>
      <c r="J416" s="5">
        <v>0</v>
      </c>
      <c r="K416" s="5">
        <v>2441.931</v>
      </c>
      <c r="L416" s="5">
        <v>2441.931</v>
      </c>
      <c r="M416" s="6">
        <v>0</v>
      </c>
    </row>
    <row r="417" spans="1:13" ht="14.45" customHeight="1" x14ac:dyDescent="0.25">
      <c r="A417" s="1" t="s">
        <v>961</v>
      </c>
      <c r="B417" s="8" t="s">
        <v>962</v>
      </c>
      <c r="C417" s="3" t="s">
        <v>963</v>
      </c>
      <c r="D417" s="4" t="s">
        <v>40</v>
      </c>
      <c r="E417" s="5">
        <v>23182.984069999999</v>
      </c>
      <c r="F417" s="5">
        <v>23182.984069999999</v>
      </c>
      <c r="G417" s="5">
        <v>0</v>
      </c>
      <c r="H417" s="5">
        <v>11119.83064</v>
      </c>
      <c r="I417" s="5">
        <v>11119.83064</v>
      </c>
      <c r="J417" s="5">
        <v>0</v>
      </c>
      <c r="K417" s="5">
        <v>48870.304909999999</v>
      </c>
      <c r="L417" s="5">
        <v>48870.304909999999</v>
      </c>
      <c r="M417" s="6">
        <v>0</v>
      </c>
    </row>
    <row r="418" spans="1:13" ht="14.45" customHeight="1" x14ac:dyDescent="0.25">
      <c r="A418" s="1" t="s">
        <v>944</v>
      </c>
      <c r="B418" s="8" t="s">
        <v>964</v>
      </c>
      <c r="C418" s="3" t="s">
        <v>964</v>
      </c>
      <c r="D418" s="4" t="s">
        <v>40</v>
      </c>
      <c r="E418" s="5">
        <v>23182.984069999999</v>
      </c>
      <c r="F418" s="5">
        <v>23182.984069999999</v>
      </c>
      <c r="G418" s="5">
        <v>0</v>
      </c>
      <c r="H418" s="5">
        <v>11119.83064</v>
      </c>
      <c r="I418" s="5">
        <v>11119.83064</v>
      </c>
      <c r="J418" s="5">
        <v>0</v>
      </c>
      <c r="K418" s="5">
        <v>48870.304909999999</v>
      </c>
      <c r="L418" s="5">
        <v>48870.304909999999</v>
      </c>
      <c r="M418" s="6">
        <v>0</v>
      </c>
    </row>
    <row r="419" spans="1:13" ht="40.700000000000003" customHeight="1" thickBot="1" x14ac:dyDescent="0.3">
      <c r="A419" s="1" t="s">
        <v>845</v>
      </c>
      <c r="B419" s="8" t="s">
        <v>965</v>
      </c>
      <c r="C419" s="3" t="s">
        <v>965</v>
      </c>
      <c r="D419" s="4" t="s">
        <v>40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5">
        <v>11124.349130000001</v>
      </c>
      <c r="L419" s="5">
        <v>11124.349130000001</v>
      </c>
      <c r="M419" s="6">
        <v>0</v>
      </c>
    </row>
    <row r="420" spans="1:13" ht="13.7" customHeight="1" thickBot="1" x14ac:dyDescent="0.3">
      <c r="A420" s="50" t="s">
        <v>966</v>
      </c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2"/>
    </row>
    <row r="421" spans="1:13" ht="2.25" customHeight="1" x14ac:dyDescent="0.25">
      <c r="A421" s="41" t="s">
        <v>967</v>
      </c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3"/>
    </row>
    <row r="422" spans="1:13" ht="11.45" customHeight="1" x14ac:dyDescent="0.25">
      <c r="A422" s="44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6"/>
    </row>
    <row r="423" spans="1:13" ht="0.75" customHeight="1" x14ac:dyDescent="0.25">
      <c r="A423" s="29" t="s">
        <v>968</v>
      </c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1"/>
    </row>
    <row r="424" spans="1:13" ht="12.95" customHeight="1" thickBot="1" x14ac:dyDescent="0.3">
      <c r="A424" s="32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4"/>
    </row>
    <row r="425" spans="1:13" ht="13.7" customHeight="1" thickBot="1" x14ac:dyDescent="0.3">
      <c r="A425" s="35" t="s">
        <v>969</v>
      </c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7"/>
    </row>
    <row r="426" spans="1:13" ht="13.7" customHeight="1" x14ac:dyDescent="0.25">
      <c r="A426" s="1" t="s">
        <v>970</v>
      </c>
      <c r="B426" s="2" t="s">
        <v>971</v>
      </c>
      <c r="C426" s="3" t="s">
        <v>972</v>
      </c>
      <c r="D426" s="4" t="s">
        <v>33</v>
      </c>
      <c r="E426" s="5">
        <v>417.77260999999999</v>
      </c>
      <c r="F426" s="5">
        <v>0</v>
      </c>
      <c r="G426" s="5">
        <v>417.77260999999999</v>
      </c>
      <c r="H426" s="5">
        <v>826.20075999999995</v>
      </c>
      <c r="I426" s="5">
        <v>400</v>
      </c>
      <c r="J426" s="5">
        <v>426.20076</v>
      </c>
      <c r="K426" s="5">
        <v>8273.8695800000005</v>
      </c>
      <c r="L426" s="5">
        <v>0</v>
      </c>
      <c r="M426" s="6">
        <v>8273.8695800000005</v>
      </c>
    </row>
    <row r="427" spans="1:13" ht="23.25" customHeight="1" x14ac:dyDescent="0.25">
      <c r="A427" s="1" t="s">
        <v>970</v>
      </c>
      <c r="B427" s="8" t="s">
        <v>973</v>
      </c>
      <c r="C427" s="3" t="s">
        <v>974</v>
      </c>
      <c r="D427" s="4" t="s">
        <v>40</v>
      </c>
      <c r="E427" s="5">
        <v>417.77260999999999</v>
      </c>
      <c r="F427" s="5">
        <v>0</v>
      </c>
      <c r="G427" s="5">
        <v>417.77260999999999</v>
      </c>
      <c r="H427" s="5">
        <v>826.20075999999995</v>
      </c>
      <c r="I427" s="5">
        <v>400</v>
      </c>
      <c r="J427" s="5">
        <v>426.20076</v>
      </c>
      <c r="K427" s="5">
        <v>8273.8695800000005</v>
      </c>
      <c r="L427" s="5">
        <v>0</v>
      </c>
      <c r="M427" s="6">
        <v>8273.8695800000005</v>
      </c>
    </row>
    <row r="428" spans="1:13" ht="14.45" customHeight="1" x14ac:dyDescent="0.25">
      <c r="A428" s="1" t="s">
        <v>975</v>
      </c>
      <c r="B428" s="8" t="s">
        <v>976</v>
      </c>
      <c r="C428" s="3" t="s">
        <v>977</v>
      </c>
      <c r="D428" s="4" t="s">
        <v>40</v>
      </c>
      <c r="E428" s="5">
        <v>417.77260999999999</v>
      </c>
      <c r="F428" s="5">
        <v>0</v>
      </c>
      <c r="G428" s="5">
        <v>417.77260999999999</v>
      </c>
      <c r="H428" s="5">
        <v>826.20075999999995</v>
      </c>
      <c r="I428" s="5">
        <v>400</v>
      </c>
      <c r="J428" s="5">
        <v>426.20076</v>
      </c>
      <c r="K428" s="5">
        <v>8273.8695800000005</v>
      </c>
      <c r="L428" s="5">
        <v>0</v>
      </c>
      <c r="M428" s="6">
        <v>8273.8695800000005</v>
      </c>
    </row>
    <row r="429" spans="1:13" ht="13.7" customHeight="1" x14ac:dyDescent="0.25">
      <c r="A429" s="1" t="s">
        <v>978</v>
      </c>
      <c r="B429" s="2" t="s">
        <v>979</v>
      </c>
      <c r="C429" s="3" t="s">
        <v>980</v>
      </c>
      <c r="D429" s="4" t="s">
        <v>33</v>
      </c>
      <c r="E429" s="5">
        <v>187476.70282999999</v>
      </c>
      <c r="F429" s="5">
        <v>179723.35858999999</v>
      </c>
      <c r="G429" s="5">
        <v>7753.3442400000004</v>
      </c>
      <c r="H429" s="5">
        <v>223557.70084999999</v>
      </c>
      <c r="I429" s="5">
        <v>214075.834</v>
      </c>
      <c r="J429" s="5">
        <v>9481.8668500000003</v>
      </c>
      <c r="K429" s="5">
        <v>378603.58426999999</v>
      </c>
      <c r="L429" s="5">
        <v>331581.00433999998</v>
      </c>
      <c r="M429" s="6">
        <v>47022.57993</v>
      </c>
    </row>
    <row r="430" spans="1:13" ht="14.45" customHeight="1" x14ac:dyDescent="0.25">
      <c r="A430" s="1" t="s">
        <v>978</v>
      </c>
      <c r="B430" s="8" t="s">
        <v>981</v>
      </c>
      <c r="C430" s="3" t="s">
        <v>982</v>
      </c>
      <c r="D430" s="4" t="s">
        <v>40</v>
      </c>
      <c r="E430" s="5">
        <v>187476.70282999999</v>
      </c>
      <c r="F430" s="5">
        <v>179723.35858999999</v>
      </c>
      <c r="G430" s="5">
        <v>7753.3442400000004</v>
      </c>
      <c r="H430" s="5">
        <v>223557.70084999999</v>
      </c>
      <c r="I430" s="5">
        <v>214075.834</v>
      </c>
      <c r="J430" s="5">
        <v>9481.8668500000003</v>
      </c>
      <c r="K430" s="5">
        <v>378603.58426999999</v>
      </c>
      <c r="L430" s="5">
        <v>331581.00433999998</v>
      </c>
      <c r="M430" s="6">
        <v>47022.57993</v>
      </c>
    </row>
    <row r="431" spans="1:13" ht="14.45" customHeight="1" x14ac:dyDescent="0.25">
      <c r="A431" s="1" t="s">
        <v>983</v>
      </c>
      <c r="B431" s="8" t="s">
        <v>984</v>
      </c>
      <c r="C431" s="3" t="s">
        <v>985</v>
      </c>
      <c r="D431" s="4" t="s">
        <v>40</v>
      </c>
      <c r="E431" s="5">
        <v>187476.70282999999</v>
      </c>
      <c r="F431" s="5">
        <v>179723.35858999999</v>
      </c>
      <c r="G431" s="5">
        <v>7753.3442400000004</v>
      </c>
      <c r="H431" s="5">
        <v>223557.70084999999</v>
      </c>
      <c r="I431" s="5">
        <v>214075.834</v>
      </c>
      <c r="J431" s="5">
        <v>9481.8668500000003</v>
      </c>
      <c r="K431" s="5">
        <v>378603.58426999999</v>
      </c>
      <c r="L431" s="5">
        <v>331581.00433999998</v>
      </c>
      <c r="M431" s="6">
        <v>47022.57993</v>
      </c>
    </row>
    <row r="432" spans="1:13" ht="20.25" customHeight="1" x14ac:dyDescent="0.25">
      <c r="A432" s="1" t="s">
        <v>986</v>
      </c>
      <c r="B432" s="2" t="s">
        <v>987</v>
      </c>
      <c r="C432" s="3" t="s">
        <v>988</v>
      </c>
      <c r="D432" s="4" t="s">
        <v>33</v>
      </c>
      <c r="E432" s="5">
        <v>19020.635139999999</v>
      </c>
      <c r="F432" s="5">
        <v>0</v>
      </c>
      <c r="G432" s="5">
        <v>19020.635139999999</v>
      </c>
      <c r="H432" s="5">
        <v>19020.635139999999</v>
      </c>
      <c r="I432" s="5">
        <v>0</v>
      </c>
      <c r="J432" s="5">
        <v>19020.635139999999</v>
      </c>
      <c r="K432" s="5">
        <v>0</v>
      </c>
      <c r="L432" s="5">
        <v>0</v>
      </c>
      <c r="M432" s="6">
        <v>0</v>
      </c>
    </row>
    <row r="433" spans="1:13" ht="20.25" customHeight="1" x14ac:dyDescent="0.25">
      <c r="A433" s="1" t="s">
        <v>989</v>
      </c>
      <c r="B433" s="2" t="s">
        <v>990</v>
      </c>
      <c r="C433" s="3" t="s">
        <v>991</v>
      </c>
      <c r="D433" s="4" t="s">
        <v>33</v>
      </c>
      <c r="E433" s="5">
        <v>460552.24650000001</v>
      </c>
      <c r="F433" s="5">
        <v>460552.24650000001</v>
      </c>
      <c r="G433" s="5">
        <v>0</v>
      </c>
      <c r="H433" s="5">
        <v>460552.24650000001</v>
      </c>
      <c r="I433" s="5">
        <v>460552.24650000001</v>
      </c>
      <c r="J433" s="5">
        <v>0</v>
      </c>
      <c r="K433" s="5">
        <v>0</v>
      </c>
      <c r="L433" s="5">
        <v>0</v>
      </c>
      <c r="M433" s="6">
        <v>0</v>
      </c>
    </row>
    <row r="434" spans="1:13" ht="14.45" customHeight="1" x14ac:dyDescent="0.25">
      <c r="A434" s="1" t="s">
        <v>989</v>
      </c>
      <c r="B434" s="8" t="s">
        <v>992</v>
      </c>
      <c r="C434" s="3" t="s">
        <v>993</v>
      </c>
      <c r="D434" s="4" t="s">
        <v>40</v>
      </c>
      <c r="E434" s="5">
        <v>479572.88163999998</v>
      </c>
      <c r="F434" s="5">
        <v>460552.24650000001</v>
      </c>
      <c r="G434" s="5">
        <v>19020.635139999999</v>
      </c>
      <c r="H434" s="5">
        <v>479572.88163999998</v>
      </c>
      <c r="I434" s="5">
        <v>460552.24650000001</v>
      </c>
      <c r="J434" s="5">
        <v>19020.635139999999</v>
      </c>
      <c r="K434" s="5">
        <v>0</v>
      </c>
      <c r="L434" s="5">
        <v>0</v>
      </c>
      <c r="M434" s="6">
        <v>0</v>
      </c>
    </row>
    <row r="435" spans="1:13" ht="20.25" customHeight="1" x14ac:dyDescent="0.25">
      <c r="A435" s="1" t="s">
        <v>994</v>
      </c>
      <c r="B435" s="8" t="s">
        <v>995</v>
      </c>
      <c r="C435" s="3" t="s">
        <v>996</v>
      </c>
      <c r="D435" s="4" t="s">
        <v>40</v>
      </c>
      <c r="E435" s="5">
        <v>479572.88163999998</v>
      </c>
      <c r="F435" s="5">
        <v>460552.24650000001</v>
      </c>
      <c r="G435" s="5">
        <v>19020.635139999999</v>
      </c>
      <c r="H435" s="5">
        <v>479572.88163999998</v>
      </c>
      <c r="I435" s="5">
        <v>460552.24650000001</v>
      </c>
      <c r="J435" s="5">
        <v>19020.635139999999</v>
      </c>
      <c r="K435" s="5">
        <v>0</v>
      </c>
      <c r="L435" s="5">
        <v>0</v>
      </c>
      <c r="M435" s="6">
        <v>0</v>
      </c>
    </row>
    <row r="436" spans="1:13" ht="13.7" customHeight="1" x14ac:dyDescent="0.25">
      <c r="A436" s="1" t="s">
        <v>997</v>
      </c>
      <c r="B436" s="2" t="s">
        <v>998</v>
      </c>
      <c r="C436" s="3" t="s">
        <v>999</v>
      </c>
      <c r="D436" s="4" t="s">
        <v>33</v>
      </c>
      <c r="E436" s="5">
        <v>22380.964769999999</v>
      </c>
      <c r="F436" s="5">
        <v>12626.06602</v>
      </c>
      <c r="G436" s="5">
        <v>9754.8987500000003</v>
      </c>
      <c r="H436" s="5">
        <v>67072.059330000004</v>
      </c>
      <c r="I436" s="5">
        <v>57778.565880000002</v>
      </c>
      <c r="J436" s="5">
        <v>9293.4934499999999</v>
      </c>
      <c r="K436" s="5">
        <v>1327414.2337499999</v>
      </c>
      <c r="L436" s="5">
        <v>1148251.794</v>
      </c>
      <c r="M436" s="6">
        <v>179162.43974999999</v>
      </c>
    </row>
    <row r="437" spans="1:13" ht="14.45" customHeight="1" x14ac:dyDescent="0.25">
      <c r="A437" s="1" t="s">
        <v>997</v>
      </c>
      <c r="B437" s="8" t="s">
        <v>1000</v>
      </c>
      <c r="C437" s="3" t="s">
        <v>999</v>
      </c>
      <c r="D437" s="4" t="s">
        <v>40</v>
      </c>
      <c r="E437" s="5">
        <v>22380.964769999999</v>
      </c>
      <c r="F437" s="5">
        <v>12626.06602</v>
      </c>
      <c r="G437" s="5">
        <v>9754.8987500000003</v>
      </c>
      <c r="H437" s="5">
        <v>67072.059330000004</v>
      </c>
      <c r="I437" s="5">
        <v>57778.565880000002</v>
      </c>
      <c r="J437" s="5">
        <v>9293.4934499999999</v>
      </c>
      <c r="K437" s="5">
        <v>1327414.2337499999</v>
      </c>
      <c r="L437" s="5">
        <v>1148251.794</v>
      </c>
      <c r="M437" s="6">
        <v>179162.43974999999</v>
      </c>
    </row>
    <row r="438" spans="1:13" ht="13.7" customHeight="1" x14ac:dyDescent="0.25">
      <c r="A438" s="1" t="s">
        <v>1001</v>
      </c>
      <c r="B438" s="2" t="s">
        <v>1002</v>
      </c>
      <c r="C438" s="3" t="s">
        <v>1003</v>
      </c>
      <c r="D438" s="4" t="s">
        <v>33</v>
      </c>
      <c r="E438" s="5">
        <v>1780</v>
      </c>
      <c r="F438" s="5">
        <v>1780</v>
      </c>
      <c r="G438" s="5">
        <v>0</v>
      </c>
      <c r="H438" s="5">
        <v>316</v>
      </c>
      <c r="I438" s="5">
        <v>316</v>
      </c>
      <c r="J438" s="5">
        <v>0</v>
      </c>
      <c r="K438" s="5">
        <v>300374.45</v>
      </c>
      <c r="L438" s="5">
        <v>300374.45</v>
      </c>
      <c r="M438" s="6">
        <v>0</v>
      </c>
    </row>
    <row r="439" spans="1:13" ht="13.7" customHeight="1" x14ac:dyDescent="0.25">
      <c r="A439" s="1" t="s">
        <v>1004</v>
      </c>
      <c r="B439" s="2" t="s">
        <v>1005</v>
      </c>
      <c r="C439" s="3" t="s">
        <v>1006</v>
      </c>
      <c r="D439" s="4" t="s">
        <v>33</v>
      </c>
      <c r="E439" s="5">
        <v>8750</v>
      </c>
      <c r="F439" s="5">
        <v>8750</v>
      </c>
      <c r="G439" s="5">
        <v>0</v>
      </c>
      <c r="H439" s="5">
        <v>0</v>
      </c>
      <c r="I439" s="5">
        <v>0</v>
      </c>
      <c r="J439" s="5">
        <v>0</v>
      </c>
      <c r="K439" s="5">
        <v>145537.6403</v>
      </c>
      <c r="L439" s="5">
        <v>145537.6403</v>
      </c>
      <c r="M439" s="6">
        <v>0</v>
      </c>
    </row>
    <row r="440" spans="1:13" ht="13.7" customHeight="1" x14ac:dyDescent="0.25">
      <c r="A440" s="1" t="s">
        <v>1007</v>
      </c>
      <c r="B440" s="2" t="s">
        <v>1008</v>
      </c>
      <c r="C440" s="3" t="s">
        <v>1009</v>
      </c>
      <c r="D440" s="4" t="s">
        <v>33</v>
      </c>
      <c r="E440" s="5">
        <v>84799.29</v>
      </c>
      <c r="F440" s="5">
        <v>84799.29</v>
      </c>
      <c r="G440" s="5">
        <v>0</v>
      </c>
      <c r="H440" s="5">
        <v>0</v>
      </c>
      <c r="I440" s="5">
        <v>0</v>
      </c>
      <c r="J440" s="5">
        <v>0</v>
      </c>
      <c r="K440" s="5">
        <v>1449113.6409</v>
      </c>
      <c r="L440" s="5">
        <v>1449113.6409</v>
      </c>
      <c r="M440" s="6">
        <v>0</v>
      </c>
    </row>
    <row r="441" spans="1:13" ht="14.45" customHeight="1" x14ac:dyDescent="0.25">
      <c r="A441" s="1" t="s">
        <v>1007</v>
      </c>
      <c r="B441" s="8" t="s">
        <v>1010</v>
      </c>
      <c r="C441" s="3" t="s">
        <v>1011</v>
      </c>
      <c r="D441" s="4" t="s">
        <v>40</v>
      </c>
      <c r="E441" s="5">
        <v>95329.29</v>
      </c>
      <c r="F441" s="5">
        <v>95329.29</v>
      </c>
      <c r="G441" s="5">
        <v>0</v>
      </c>
      <c r="H441" s="5">
        <v>316</v>
      </c>
      <c r="I441" s="5">
        <v>316</v>
      </c>
      <c r="J441" s="5">
        <v>0</v>
      </c>
      <c r="K441" s="5">
        <v>1895025.7312</v>
      </c>
      <c r="L441" s="5">
        <v>1895025.7312</v>
      </c>
      <c r="M441" s="6">
        <v>0</v>
      </c>
    </row>
    <row r="442" spans="1:13" ht="14.45" customHeight="1" x14ac:dyDescent="0.25">
      <c r="A442" s="1" t="s">
        <v>1012</v>
      </c>
      <c r="B442" s="8" t="s">
        <v>1013</v>
      </c>
      <c r="C442" s="3" t="s">
        <v>1014</v>
      </c>
      <c r="D442" s="4" t="s">
        <v>40</v>
      </c>
      <c r="E442" s="5">
        <v>117710.25477</v>
      </c>
      <c r="F442" s="5">
        <v>107955.35602000001</v>
      </c>
      <c r="G442" s="5">
        <v>9754.8987500000003</v>
      </c>
      <c r="H442" s="5">
        <v>67388.059330000004</v>
      </c>
      <c r="I442" s="5">
        <v>58094.565880000002</v>
      </c>
      <c r="J442" s="5">
        <v>9293.4934499999999</v>
      </c>
      <c r="K442" s="5">
        <v>3222439.9649499999</v>
      </c>
      <c r="L442" s="5">
        <v>3043277.5252</v>
      </c>
      <c r="M442" s="6">
        <v>179162.43974999999</v>
      </c>
    </row>
    <row r="443" spans="1:13" ht="29.85" customHeight="1" x14ac:dyDescent="0.25">
      <c r="A443" s="1" t="s">
        <v>1015</v>
      </c>
      <c r="B443" s="2" t="s">
        <v>1016</v>
      </c>
      <c r="C443" s="3" t="s">
        <v>1017</v>
      </c>
      <c r="D443" s="4" t="s">
        <v>33</v>
      </c>
      <c r="E443" s="5">
        <v>8.2992000000000008</v>
      </c>
      <c r="F443" s="5">
        <v>0</v>
      </c>
      <c r="G443" s="5">
        <v>8.2992000000000008</v>
      </c>
      <c r="H443" s="5">
        <v>6.6737299999999999</v>
      </c>
      <c r="I443" s="5">
        <v>0</v>
      </c>
      <c r="J443" s="5">
        <v>6.6737299999999999</v>
      </c>
      <c r="K443" s="5">
        <v>2997.61706</v>
      </c>
      <c r="L443" s="5">
        <v>2824.6010299999998</v>
      </c>
      <c r="M443" s="6">
        <v>173.01603</v>
      </c>
    </row>
    <row r="444" spans="1:13" ht="14.45" customHeight="1" x14ac:dyDescent="0.25">
      <c r="A444" s="1" t="s">
        <v>1015</v>
      </c>
      <c r="B444" s="8" t="s">
        <v>1018</v>
      </c>
      <c r="C444" s="3" t="s">
        <v>1019</v>
      </c>
      <c r="D444" s="4" t="s">
        <v>40</v>
      </c>
      <c r="E444" s="5">
        <v>8.2992000000000008</v>
      </c>
      <c r="F444" s="5">
        <v>0</v>
      </c>
      <c r="G444" s="5">
        <v>8.2992000000000008</v>
      </c>
      <c r="H444" s="5">
        <v>6.6737299999999999</v>
      </c>
      <c r="I444" s="5">
        <v>0</v>
      </c>
      <c r="J444" s="5">
        <v>6.6737299999999999</v>
      </c>
      <c r="K444" s="5">
        <v>2997.61706</v>
      </c>
      <c r="L444" s="5">
        <v>2824.6010299999998</v>
      </c>
      <c r="M444" s="6">
        <v>173.01603</v>
      </c>
    </row>
    <row r="445" spans="1:13" ht="20.25" customHeight="1" x14ac:dyDescent="0.25">
      <c r="A445" s="1" t="s">
        <v>1020</v>
      </c>
      <c r="B445" s="2" t="s">
        <v>1021</v>
      </c>
      <c r="C445" s="3" t="s">
        <v>1022</v>
      </c>
      <c r="D445" s="4" t="s">
        <v>33</v>
      </c>
      <c r="E445" s="5">
        <v>160.27384000000001</v>
      </c>
      <c r="F445" s="5">
        <v>0</v>
      </c>
      <c r="G445" s="5">
        <v>160.27384000000001</v>
      </c>
      <c r="H445" s="5">
        <v>128.88267999999999</v>
      </c>
      <c r="I445" s="5">
        <v>0</v>
      </c>
      <c r="J445" s="5">
        <v>128.88267999999999</v>
      </c>
      <c r="K445" s="5">
        <v>12074.39696</v>
      </c>
      <c r="L445" s="5">
        <v>8733.1190600000009</v>
      </c>
      <c r="M445" s="6">
        <v>3341.2779</v>
      </c>
    </row>
    <row r="446" spans="1:13" ht="14.45" customHeight="1" x14ac:dyDescent="0.25">
      <c r="A446" s="1" t="s">
        <v>1020</v>
      </c>
      <c r="B446" s="8" t="s">
        <v>1023</v>
      </c>
      <c r="C446" s="3" t="s">
        <v>1024</v>
      </c>
      <c r="D446" s="4" t="s">
        <v>40</v>
      </c>
      <c r="E446" s="5">
        <v>160.27384000000001</v>
      </c>
      <c r="F446" s="5">
        <v>0</v>
      </c>
      <c r="G446" s="5">
        <v>160.27384000000001</v>
      </c>
      <c r="H446" s="5">
        <v>128.88267999999999</v>
      </c>
      <c r="I446" s="5">
        <v>0</v>
      </c>
      <c r="J446" s="5">
        <v>128.88267999999999</v>
      </c>
      <c r="K446" s="5">
        <v>12074.39696</v>
      </c>
      <c r="L446" s="5">
        <v>8733.1190600000009</v>
      </c>
      <c r="M446" s="6">
        <v>3341.2779</v>
      </c>
    </row>
    <row r="447" spans="1:13" ht="14.45" customHeight="1" x14ac:dyDescent="0.25">
      <c r="A447" s="1" t="s">
        <v>1025</v>
      </c>
      <c r="B447" s="8" t="s">
        <v>1026</v>
      </c>
      <c r="C447" s="3" t="s">
        <v>1027</v>
      </c>
      <c r="D447" s="4" t="s">
        <v>40</v>
      </c>
      <c r="E447" s="5">
        <v>168.57303999999999</v>
      </c>
      <c r="F447" s="5">
        <v>0</v>
      </c>
      <c r="G447" s="5">
        <v>168.57303999999999</v>
      </c>
      <c r="H447" s="5">
        <v>135.55641</v>
      </c>
      <c r="I447" s="5">
        <v>0</v>
      </c>
      <c r="J447" s="5">
        <v>135.55641</v>
      </c>
      <c r="K447" s="5">
        <v>15072.014020000001</v>
      </c>
      <c r="L447" s="5">
        <v>11557.720090000001</v>
      </c>
      <c r="M447" s="6">
        <v>3514.2939299999998</v>
      </c>
    </row>
    <row r="448" spans="1:13" ht="13.7" customHeight="1" x14ac:dyDescent="0.25">
      <c r="A448" s="1" t="s">
        <v>1028</v>
      </c>
      <c r="B448" s="2" t="s">
        <v>1029</v>
      </c>
      <c r="C448" s="3" t="s">
        <v>1030</v>
      </c>
      <c r="D448" s="4" t="s">
        <v>33</v>
      </c>
      <c r="E448" s="5">
        <v>0.01</v>
      </c>
      <c r="F448" s="5">
        <v>0.01</v>
      </c>
      <c r="G448" s="5">
        <v>0</v>
      </c>
      <c r="H448" s="5">
        <v>4.0000000000000001E-3</v>
      </c>
      <c r="I448" s="5">
        <v>4.0000000000000001E-3</v>
      </c>
      <c r="J448" s="5">
        <v>0</v>
      </c>
      <c r="K448" s="5">
        <v>0.28199999999999997</v>
      </c>
      <c r="L448" s="5">
        <v>0.28199999999999997</v>
      </c>
      <c r="M448" s="6">
        <v>0</v>
      </c>
    </row>
    <row r="449" spans="1:13" ht="14.45" customHeight="1" x14ac:dyDescent="0.25">
      <c r="A449" s="1" t="s">
        <v>1028</v>
      </c>
      <c r="B449" s="8" t="s">
        <v>1031</v>
      </c>
      <c r="C449" s="3" t="s">
        <v>1032</v>
      </c>
      <c r="D449" s="4" t="s">
        <v>40</v>
      </c>
      <c r="E449" s="5">
        <v>0.01</v>
      </c>
      <c r="F449" s="5">
        <v>0.01</v>
      </c>
      <c r="G449" s="5">
        <v>0</v>
      </c>
      <c r="H449" s="5">
        <v>4.0000000000000001E-3</v>
      </c>
      <c r="I449" s="5">
        <v>4.0000000000000001E-3</v>
      </c>
      <c r="J449" s="5">
        <v>0</v>
      </c>
      <c r="K449" s="5">
        <v>0.28199999999999997</v>
      </c>
      <c r="L449" s="5">
        <v>0.28199999999999997</v>
      </c>
      <c r="M449" s="6">
        <v>0</v>
      </c>
    </row>
    <row r="450" spans="1:13" ht="13.7" customHeight="1" x14ac:dyDescent="0.25">
      <c r="A450" s="1" t="s">
        <v>1033</v>
      </c>
      <c r="B450" s="2" t="s">
        <v>1034</v>
      </c>
      <c r="C450" s="3" t="s">
        <v>1035</v>
      </c>
      <c r="D450" s="4" t="s">
        <v>33</v>
      </c>
      <c r="E450" s="5">
        <v>0</v>
      </c>
      <c r="F450" s="5">
        <v>0</v>
      </c>
      <c r="G450" s="5">
        <v>0</v>
      </c>
      <c r="H450" s="5">
        <v>0</v>
      </c>
      <c r="I450" s="5">
        <v>0</v>
      </c>
      <c r="J450" s="5">
        <v>0</v>
      </c>
      <c r="K450" s="5">
        <v>307423.66619999998</v>
      </c>
      <c r="L450" s="5">
        <v>307423.66619999998</v>
      </c>
      <c r="M450" s="6">
        <v>0</v>
      </c>
    </row>
    <row r="451" spans="1:13" ht="13.7" customHeight="1" x14ac:dyDescent="0.25">
      <c r="A451" s="1" t="s">
        <v>1036</v>
      </c>
      <c r="B451" s="2" t="s">
        <v>1037</v>
      </c>
      <c r="C451" s="3" t="s">
        <v>1038</v>
      </c>
      <c r="D451" s="4" t="s">
        <v>33</v>
      </c>
      <c r="E451" s="5">
        <v>0.70799999999999996</v>
      </c>
      <c r="F451" s="5">
        <v>0.70799999999999996</v>
      </c>
      <c r="G451" s="5">
        <v>0</v>
      </c>
      <c r="H451" s="5">
        <v>0.108</v>
      </c>
      <c r="I451" s="5">
        <v>0.108</v>
      </c>
      <c r="J451" s="5">
        <v>0</v>
      </c>
      <c r="K451" s="5">
        <v>9.6259999999999994</v>
      </c>
      <c r="L451" s="5">
        <v>9.6259999999999994</v>
      </c>
      <c r="M451" s="6">
        <v>0</v>
      </c>
    </row>
    <row r="452" spans="1:13" ht="14.45" customHeight="1" x14ac:dyDescent="0.25">
      <c r="A452" s="1" t="s">
        <v>1036</v>
      </c>
      <c r="B452" s="8" t="s">
        <v>1039</v>
      </c>
      <c r="C452" s="3" t="s">
        <v>1040</v>
      </c>
      <c r="D452" s="4" t="s">
        <v>40</v>
      </c>
      <c r="E452" s="5">
        <v>0.70799999999999996</v>
      </c>
      <c r="F452" s="5">
        <v>0.70799999999999996</v>
      </c>
      <c r="G452" s="5">
        <v>0</v>
      </c>
      <c r="H452" s="5">
        <v>0.108</v>
      </c>
      <c r="I452" s="5">
        <v>0.108</v>
      </c>
      <c r="J452" s="5">
        <v>0</v>
      </c>
      <c r="K452" s="5">
        <v>307433.29220000003</v>
      </c>
      <c r="L452" s="5">
        <v>307433.29220000003</v>
      </c>
      <c r="M452" s="6">
        <v>0</v>
      </c>
    </row>
    <row r="453" spans="1:13" ht="13.7" customHeight="1" x14ac:dyDescent="0.25">
      <c r="A453" s="1" t="s">
        <v>1041</v>
      </c>
      <c r="B453" s="2" t="s">
        <v>1042</v>
      </c>
      <c r="C453" s="3" t="s">
        <v>1043</v>
      </c>
      <c r="D453" s="4" t="s">
        <v>33</v>
      </c>
      <c r="E453" s="5">
        <v>0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  <c r="K453" s="5">
        <v>0.96</v>
      </c>
      <c r="L453" s="5">
        <v>0.96</v>
      </c>
      <c r="M453" s="6">
        <v>0</v>
      </c>
    </row>
    <row r="454" spans="1:13" ht="13.7" customHeight="1" x14ac:dyDescent="0.25">
      <c r="A454" s="1" t="s">
        <v>1044</v>
      </c>
      <c r="B454" s="2" t="s">
        <v>1045</v>
      </c>
      <c r="C454" s="3" t="s">
        <v>1046</v>
      </c>
      <c r="D454" s="4" t="s">
        <v>33</v>
      </c>
      <c r="E454" s="5">
        <v>5.5E-2</v>
      </c>
      <c r="F454" s="5">
        <v>5.5E-2</v>
      </c>
      <c r="G454" s="5">
        <v>0</v>
      </c>
      <c r="H454" s="5">
        <v>5.8000000000000003E-2</v>
      </c>
      <c r="I454" s="5">
        <v>5.8000000000000003E-2</v>
      </c>
      <c r="J454" s="5">
        <v>0</v>
      </c>
      <c r="K454" s="5">
        <v>14.361000000000001</v>
      </c>
      <c r="L454" s="5">
        <v>14.361000000000001</v>
      </c>
      <c r="M454" s="6">
        <v>0</v>
      </c>
    </row>
    <row r="455" spans="1:13" ht="14.45" customHeight="1" x14ac:dyDescent="0.25">
      <c r="A455" s="1" t="s">
        <v>1044</v>
      </c>
      <c r="B455" s="8" t="s">
        <v>1047</v>
      </c>
      <c r="C455" s="3" t="s">
        <v>1048</v>
      </c>
      <c r="D455" s="4" t="s">
        <v>40</v>
      </c>
      <c r="E455" s="5">
        <v>5.5E-2</v>
      </c>
      <c r="F455" s="5">
        <v>5.5E-2</v>
      </c>
      <c r="G455" s="5">
        <v>0</v>
      </c>
      <c r="H455" s="5">
        <v>5.8000000000000003E-2</v>
      </c>
      <c r="I455" s="5">
        <v>5.8000000000000003E-2</v>
      </c>
      <c r="J455" s="5">
        <v>0</v>
      </c>
      <c r="K455" s="5">
        <v>15.321</v>
      </c>
      <c r="L455" s="5">
        <v>15.321</v>
      </c>
      <c r="M455" s="6">
        <v>0</v>
      </c>
    </row>
    <row r="456" spans="1:13" ht="13.7" customHeight="1" x14ac:dyDescent="0.25">
      <c r="A456" s="1" t="s">
        <v>1049</v>
      </c>
      <c r="B456" s="2" t="s">
        <v>1050</v>
      </c>
      <c r="C456" s="3" t="s">
        <v>1051</v>
      </c>
      <c r="D456" s="4" t="s">
        <v>33</v>
      </c>
      <c r="E456" s="5">
        <v>3892.5116899999998</v>
      </c>
      <c r="F456" s="5">
        <v>0</v>
      </c>
      <c r="G456" s="5">
        <v>3892.5116899999998</v>
      </c>
      <c r="H456" s="5">
        <v>3892.5116899999998</v>
      </c>
      <c r="I456" s="5">
        <v>0</v>
      </c>
      <c r="J456" s="5">
        <v>3892.5116899999998</v>
      </c>
      <c r="K456" s="5">
        <v>0</v>
      </c>
      <c r="L456" s="5">
        <v>0</v>
      </c>
      <c r="M456" s="6">
        <v>0</v>
      </c>
    </row>
    <row r="457" spans="1:13" ht="13.7" customHeight="1" x14ac:dyDescent="0.25">
      <c r="A457" s="1" t="s">
        <v>1052</v>
      </c>
      <c r="B457" s="2" t="s">
        <v>1053</v>
      </c>
      <c r="C457" s="3" t="s">
        <v>1054</v>
      </c>
      <c r="D457" s="4" t="s">
        <v>33</v>
      </c>
      <c r="E457" s="5">
        <v>4019.2407800000001</v>
      </c>
      <c r="F457" s="5">
        <v>0</v>
      </c>
      <c r="G457" s="5">
        <v>4019.2407800000001</v>
      </c>
      <c r="H457" s="5">
        <v>4950.7610699999996</v>
      </c>
      <c r="I457" s="5">
        <v>0</v>
      </c>
      <c r="J457" s="5">
        <v>4950.7610699999996</v>
      </c>
      <c r="K457" s="5">
        <v>0</v>
      </c>
      <c r="L457" s="5">
        <v>0</v>
      </c>
      <c r="M457" s="6">
        <v>0</v>
      </c>
    </row>
    <row r="458" spans="1:13" ht="14.45" customHeight="1" x14ac:dyDescent="0.25">
      <c r="A458" s="1" t="s">
        <v>1052</v>
      </c>
      <c r="B458" s="8" t="s">
        <v>1055</v>
      </c>
      <c r="C458" s="3" t="s">
        <v>1056</v>
      </c>
      <c r="D458" s="4" t="s">
        <v>40</v>
      </c>
      <c r="E458" s="5">
        <v>7911.7524700000004</v>
      </c>
      <c r="F458" s="5">
        <v>0</v>
      </c>
      <c r="G458" s="5">
        <v>7911.7524700000004</v>
      </c>
      <c r="H458" s="5">
        <v>8843.2727599999998</v>
      </c>
      <c r="I458" s="5">
        <v>0</v>
      </c>
      <c r="J458" s="5">
        <v>8843.2727599999998</v>
      </c>
      <c r="K458" s="5">
        <v>0</v>
      </c>
      <c r="L458" s="5">
        <v>0</v>
      </c>
      <c r="M458" s="6">
        <v>0</v>
      </c>
    </row>
    <row r="459" spans="1:13" ht="13.7" customHeight="1" x14ac:dyDescent="0.25">
      <c r="A459" s="1" t="s">
        <v>1057</v>
      </c>
      <c r="B459" s="2" t="s">
        <v>1058</v>
      </c>
      <c r="C459" s="3" t="s">
        <v>1059</v>
      </c>
      <c r="D459" s="4" t="s">
        <v>33</v>
      </c>
      <c r="E459" s="5">
        <v>1.762</v>
      </c>
      <c r="F459" s="5">
        <v>1.762</v>
      </c>
      <c r="G459" s="5">
        <v>0</v>
      </c>
      <c r="H459" s="5">
        <v>1.8169999999999999</v>
      </c>
      <c r="I459" s="5">
        <v>1.8169999999999999</v>
      </c>
      <c r="J459" s="5">
        <v>0</v>
      </c>
      <c r="K459" s="5">
        <v>1.7070000000000001</v>
      </c>
      <c r="L459" s="5">
        <v>1.7070000000000001</v>
      </c>
      <c r="M459" s="6">
        <v>0</v>
      </c>
    </row>
    <row r="460" spans="1:13" ht="13.7" customHeight="1" x14ac:dyDescent="0.25">
      <c r="A460" s="1" t="s">
        <v>1060</v>
      </c>
      <c r="B460" s="2" t="s">
        <v>1061</v>
      </c>
      <c r="C460" s="3" t="s">
        <v>1062</v>
      </c>
      <c r="D460" s="4" t="s">
        <v>33</v>
      </c>
      <c r="E460" s="5">
        <v>0.27200000000000002</v>
      </c>
      <c r="F460" s="5">
        <v>0.27200000000000002</v>
      </c>
      <c r="G460" s="5">
        <v>0</v>
      </c>
      <c r="H460" s="5">
        <v>0.27</v>
      </c>
      <c r="I460" s="5">
        <v>0.27</v>
      </c>
      <c r="J460" s="5">
        <v>0</v>
      </c>
      <c r="K460" s="5">
        <v>0.22800000000000001</v>
      </c>
      <c r="L460" s="5">
        <v>0.22800000000000001</v>
      </c>
      <c r="M460" s="6">
        <v>0</v>
      </c>
    </row>
    <row r="461" spans="1:13" ht="14.45" customHeight="1" x14ac:dyDescent="0.25">
      <c r="A461" s="1" t="s">
        <v>1060</v>
      </c>
      <c r="B461" s="8" t="s">
        <v>1063</v>
      </c>
      <c r="C461" s="3" t="s">
        <v>1064</v>
      </c>
      <c r="D461" s="4" t="s">
        <v>40</v>
      </c>
      <c r="E461" s="5">
        <v>2.0339999999999998</v>
      </c>
      <c r="F461" s="5">
        <v>2.0339999999999998</v>
      </c>
      <c r="G461" s="5">
        <v>0</v>
      </c>
      <c r="H461" s="5">
        <v>2.0870000000000002</v>
      </c>
      <c r="I461" s="5">
        <v>2.0870000000000002</v>
      </c>
      <c r="J461" s="5">
        <v>0</v>
      </c>
      <c r="K461" s="5">
        <v>1.9350000000000001</v>
      </c>
      <c r="L461" s="5">
        <v>1.9350000000000001</v>
      </c>
      <c r="M461" s="6">
        <v>0</v>
      </c>
    </row>
    <row r="462" spans="1:13" ht="14.45" customHeight="1" x14ac:dyDescent="0.25">
      <c r="A462" s="1" t="s">
        <v>1065</v>
      </c>
      <c r="B462" s="8" t="s">
        <v>1066</v>
      </c>
      <c r="C462" s="3" t="s">
        <v>1067</v>
      </c>
      <c r="D462" s="4" t="s">
        <v>40</v>
      </c>
      <c r="E462" s="5">
        <v>7914.5594700000001</v>
      </c>
      <c r="F462" s="5">
        <v>2.8069999999999999</v>
      </c>
      <c r="G462" s="5">
        <v>7911.7524700000004</v>
      </c>
      <c r="H462" s="5">
        <v>8845.5297599999994</v>
      </c>
      <c r="I462" s="5">
        <v>2.2570000000000001</v>
      </c>
      <c r="J462" s="5">
        <v>8843.2727599999998</v>
      </c>
      <c r="K462" s="5">
        <v>307450.83020000003</v>
      </c>
      <c r="L462" s="5">
        <v>307450.83020000003</v>
      </c>
      <c r="M462" s="6">
        <v>0</v>
      </c>
    </row>
    <row r="463" spans="1:13" ht="14.45" customHeight="1" x14ac:dyDescent="0.25">
      <c r="A463" s="1" t="s">
        <v>1068</v>
      </c>
      <c r="B463" s="8" t="s">
        <v>1069</v>
      </c>
      <c r="C463" s="3" t="s">
        <v>1070</v>
      </c>
      <c r="D463" s="4" t="s">
        <v>40</v>
      </c>
      <c r="E463" s="5">
        <v>793260.74436000001</v>
      </c>
      <c r="F463" s="5">
        <v>748233.76810999995</v>
      </c>
      <c r="G463" s="5">
        <v>45026.97625</v>
      </c>
      <c r="H463" s="5">
        <v>780325.92874999996</v>
      </c>
      <c r="I463" s="5">
        <v>733124.90338000003</v>
      </c>
      <c r="J463" s="5">
        <v>47201.025370000003</v>
      </c>
      <c r="K463" s="5">
        <v>3931840.26302</v>
      </c>
      <c r="L463" s="5">
        <v>3693867.0798300002</v>
      </c>
      <c r="M463" s="6">
        <v>237973.18319000001</v>
      </c>
    </row>
    <row r="464" spans="1:13" ht="27.6" customHeight="1" x14ac:dyDescent="0.25">
      <c r="A464" s="1" t="s">
        <v>1012</v>
      </c>
      <c r="B464" s="8" t="s">
        <v>1071</v>
      </c>
      <c r="C464" s="3" t="s">
        <v>1071</v>
      </c>
      <c r="D464" s="4" t="s">
        <v>40</v>
      </c>
      <c r="E464" s="5">
        <v>793260.74436000001</v>
      </c>
      <c r="F464" s="5">
        <v>748233.76810999995</v>
      </c>
      <c r="G464" s="5">
        <v>45026.97625</v>
      </c>
      <c r="H464" s="5">
        <v>780325.92874999996</v>
      </c>
      <c r="I464" s="5">
        <v>733124.90338000003</v>
      </c>
      <c r="J464" s="5">
        <v>47201.025370000003</v>
      </c>
      <c r="K464" s="5">
        <v>3931840.26302</v>
      </c>
      <c r="L464" s="5">
        <v>3693867.0798300002</v>
      </c>
      <c r="M464" s="6">
        <v>237973.18319000001</v>
      </c>
    </row>
    <row r="465" spans="1:13" ht="13.7" customHeight="1" thickBot="1" x14ac:dyDescent="0.3">
      <c r="A465" s="38" t="s">
        <v>1072</v>
      </c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40"/>
    </row>
    <row r="466" spans="1:13" ht="13.7" customHeight="1" thickBot="1" x14ac:dyDescent="0.3">
      <c r="A466" s="35" t="s">
        <v>969</v>
      </c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7"/>
    </row>
    <row r="467" spans="1:13" ht="13.7" customHeight="1" x14ac:dyDescent="0.25">
      <c r="A467" s="1" t="s">
        <v>1073</v>
      </c>
      <c r="B467" s="2" t="s">
        <v>1074</v>
      </c>
      <c r="C467" s="3" t="s">
        <v>1075</v>
      </c>
      <c r="D467" s="4" t="s">
        <v>33</v>
      </c>
      <c r="E467" s="5">
        <v>1376205.49254</v>
      </c>
      <c r="F467" s="5">
        <v>813931.84777999995</v>
      </c>
      <c r="G467" s="5">
        <v>562273.64476000005</v>
      </c>
      <c r="H467" s="5">
        <v>1364903.63424</v>
      </c>
      <c r="I467" s="5">
        <v>812119.07149999996</v>
      </c>
      <c r="J467" s="5">
        <v>552784.56273999996</v>
      </c>
      <c r="K467" s="5">
        <v>1035033.32317</v>
      </c>
      <c r="L467" s="5">
        <v>0</v>
      </c>
      <c r="M467" s="6">
        <v>1035033.32317</v>
      </c>
    </row>
    <row r="468" spans="1:13" ht="14.45" customHeight="1" x14ac:dyDescent="0.25">
      <c r="A468" s="1" t="s">
        <v>1073</v>
      </c>
      <c r="B468" s="8" t="s">
        <v>1076</v>
      </c>
      <c r="C468" s="3" t="s">
        <v>1075</v>
      </c>
      <c r="D468" s="4" t="s">
        <v>40</v>
      </c>
      <c r="E468" s="5">
        <v>1376205.49254</v>
      </c>
      <c r="F468" s="5">
        <v>813931.84777999995</v>
      </c>
      <c r="G468" s="5">
        <v>562273.64476000005</v>
      </c>
      <c r="H468" s="5">
        <v>1364903.63424</v>
      </c>
      <c r="I468" s="5">
        <v>812119.07149999996</v>
      </c>
      <c r="J468" s="5">
        <v>552784.56273999996</v>
      </c>
      <c r="K468" s="5">
        <v>1035033.32317</v>
      </c>
      <c r="L468" s="5">
        <v>0</v>
      </c>
      <c r="M468" s="6">
        <v>1035033.32317</v>
      </c>
    </row>
    <row r="469" spans="1:13" ht="13.7" customHeight="1" x14ac:dyDescent="0.25">
      <c r="A469" s="1" t="s">
        <v>1077</v>
      </c>
      <c r="B469" s="2" t="s">
        <v>1078</v>
      </c>
      <c r="C469" s="3" t="s">
        <v>1079</v>
      </c>
      <c r="D469" s="4" t="s">
        <v>33</v>
      </c>
      <c r="E469" s="5">
        <v>0</v>
      </c>
      <c r="F469" s="5">
        <v>0</v>
      </c>
      <c r="G469" s="5">
        <v>0</v>
      </c>
      <c r="H469" s="5">
        <v>0</v>
      </c>
      <c r="I469" s="5">
        <v>0</v>
      </c>
      <c r="J469" s="5">
        <v>0</v>
      </c>
      <c r="K469" s="5">
        <v>1.1060000000000001</v>
      </c>
      <c r="L469" s="5">
        <v>1.1060000000000001</v>
      </c>
      <c r="M469" s="6">
        <v>0</v>
      </c>
    </row>
    <row r="470" spans="1:13" ht="14.45" customHeight="1" x14ac:dyDescent="0.25">
      <c r="A470" s="1" t="s">
        <v>1077</v>
      </c>
      <c r="B470" s="8" t="s">
        <v>1080</v>
      </c>
      <c r="C470" s="3" t="s">
        <v>1079</v>
      </c>
      <c r="D470" s="4" t="s">
        <v>40</v>
      </c>
      <c r="E470" s="5">
        <v>0</v>
      </c>
      <c r="F470" s="5">
        <v>0</v>
      </c>
      <c r="G470" s="5">
        <v>0</v>
      </c>
      <c r="H470" s="5">
        <v>0</v>
      </c>
      <c r="I470" s="5">
        <v>0</v>
      </c>
      <c r="J470" s="5">
        <v>0</v>
      </c>
      <c r="K470" s="5">
        <v>1.1060000000000001</v>
      </c>
      <c r="L470" s="5">
        <v>1.1060000000000001</v>
      </c>
      <c r="M470" s="6">
        <v>0</v>
      </c>
    </row>
    <row r="471" spans="1:13" ht="20.25" customHeight="1" x14ac:dyDescent="0.25">
      <c r="A471" s="1" t="s">
        <v>1081</v>
      </c>
      <c r="B471" s="2" t="s">
        <v>1082</v>
      </c>
      <c r="C471" s="3" t="s">
        <v>1083</v>
      </c>
      <c r="D471" s="4" t="s">
        <v>33</v>
      </c>
      <c r="E471" s="5">
        <v>124394.65435</v>
      </c>
      <c r="F471" s="5">
        <v>124394.65435</v>
      </c>
      <c r="G471" s="5">
        <v>0</v>
      </c>
      <c r="H471" s="5">
        <v>124394.65433999999</v>
      </c>
      <c r="I471" s="5">
        <v>124394.65433999999</v>
      </c>
      <c r="J471" s="5">
        <v>0</v>
      </c>
      <c r="K471" s="5">
        <v>26.060860000000002</v>
      </c>
      <c r="L471" s="5">
        <v>26.060860000000002</v>
      </c>
      <c r="M471" s="6">
        <v>0</v>
      </c>
    </row>
    <row r="472" spans="1:13" ht="20.25" customHeight="1" x14ac:dyDescent="0.25">
      <c r="A472" s="1" t="s">
        <v>1081</v>
      </c>
      <c r="B472" s="8" t="s">
        <v>1084</v>
      </c>
      <c r="C472" s="3" t="s">
        <v>1083</v>
      </c>
      <c r="D472" s="4" t="s">
        <v>40</v>
      </c>
      <c r="E472" s="5">
        <v>124394.65435</v>
      </c>
      <c r="F472" s="5">
        <v>124394.65435</v>
      </c>
      <c r="G472" s="5">
        <v>0</v>
      </c>
      <c r="H472" s="5">
        <v>124394.65433999999</v>
      </c>
      <c r="I472" s="5">
        <v>124394.65433999999</v>
      </c>
      <c r="J472" s="5">
        <v>0</v>
      </c>
      <c r="K472" s="5">
        <v>26.060860000000002</v>
      </c>
      <c r="L472" s="5">
        <v>26.060860000000002</v>
      </c>
      <c r="M472" s="6">
        <v>0</v>
      </c>
    </row>
    <row r="473" spans="1:13" ht="14.45" customHeight="1" x14ac:dyDescent="0.25">
      <c r="A473" s="1" t="s">
        <v>1085</v>
      </c>
      <c r="B473" s="8" t="s">
        <v>1086</v>
      </c>
      <c r="C473" s="3" t="s">
        <v>1087</v>
      </c>
      <c r="D473" s="4" t="s">
        <v>40</v>
      </c>
      <c r="E473" s="5">
        <v>1500600.14689</v>
      </c>
      <c r="F473" s="5">
        <v>938326.50212999992</v>
      </c>
      <c r="G473" s="5">
        <v>562273.64476000005</v>
      </c>
      <c r="H473" s="5">
        <v>1489298.2885799999</v>
      </c>
      <c r="I473" s="5">
        <v>936513.72583999997</v>
      </c>
      <c r="J473" s="5">
        <v>552784.56273999996</v>
      </c>
      <c r="K473" s="5">
        <v>1035060.49003</v>
      </c>
      <c r="L473" s="5">
        <v>27.16686</v>
      </c>
      <c r="M473" s="6">
        <v>1035033.32317</v>
      </c>
    </row>
    <row r="474" spans="1:13" ht="14.45" customHeight="1" x14ac:dyDescent="0.25">
      <c r="A474" s="1" t="s">
        <v>1088</v>
      </c>
      <c r="B474" s="8" t="s">
        <v>1069</v>
      </c>
      <c r="C474" s="3" t="s">
        <v>1070</v>
      </c>
      <c r="D474" s="4" t="s">
        <v>40</v>
      </c>
      <c r="E474" s="5">
        <v>1500600.14689</v>
      </c>
      <c r="F474" s="5">
        <v>938326.50212999992</v>
      </c>
      <c r="G474" s="5">
        <v>562273.64476000005</v>
      </c>
      <c r="H474" s="5">
        <v>1489298.2885799999</v>
      </c>
      <c r="I474" s="5">
        <v>936513.72583999997</v>
      </c>
      <c r="J474" s="5">
        <v>552784.56273999996</v>
      </c>
      <c r="K474" s="5">
        <v>1035060.49003</v>
      </c>
      <c r="L474" s="5">
        <v>27.16686</v>
      </c>
      <c r="M474" s="6">
        <v>1035033.32317</v>
      </c>
    </row>
    <row r="475" spans="1:13" ht="27.6" customHeight="1" x14ac:dyDescent="0.25">
      <c r="A475" s="1" t="s">
        <v>1089</v>
      </c>
      <c r="B475" s="8" t="s">
        <v>1090</v>
      </c>
      <c r="C475" s="3" t="s">
        <v>1090</v>
      </c>
      <c r="D475" s="4" t="s">
        <v>40</v>
      </c>
      <c r="E475" s="5">
        <v>1500600.14689</v>
      </c>
      <c r="F475" s="5">
        <v>938326.50212999992</v>
      </c>
      <c r="G475" s="5">
        <v>562273.64476000005</v>
      </c>
      <c r="H475" s="5">
        <v>1489298.2885799999</v>
      </c>
      <c r="I475" s="5">
        <v>936513.72583999997</v>
      </c>
      <c r="J475" s="5">
        <v>552784.56273999996</v>
      </c>
      <c r="K475" s="5">
        <v>1035060.49003</v>
      </c>
      <c r="L475" s="5">
        <v>27.16686</v>
      </c>
      <c r="M475" s="6">
        <v>1035033.32317</v>
      </c>
    </row>
    <row r="476" spans="1:13" ht="14.45" customHeight="1" thickBot="1" x14ac:dyDescent="0.3">
      <c r="A476" s="1" t="s">
        <v>1052</v>
      </c>
      <c r="B476" s="8" t="s">
        <v>1091</v>
      </c>
      <c r="C476" s="3" t="s">
        <v>1091</v>
      </c>
      <c r="D476" s="4" t="s">
        <v>40</v>
      </c>
      <c r="E476" s="5">
        <v>2293860.8912499999</v>
      </c>
      <c r="F476" s="5">
        <v>1686560.27024</v>
      </c>
      <c r="G476" s="5">
        <v>607300.62100999989</v>
      </c>
      <c r="H476" s="5">
        <v>2269624.2173299999</v>
      </c>
      <c r="I476" s="5">
        <v>1669638.62922</v>
      </c>
      <c r="J476" s="5">
        <v>599985.5881099999</v>
      </c>
      <c r="K476" s="5">
        <v>4966900.7530500004</v>
      </c>
      <c r="L476" s="5">
        <v>3693894.2466899999</v>
      </c>
      <c r="M476" s="6">
        <v>1273006.50636</v>
      </c>
    </row>
    <row r="477" spans="1:13" ht="13.7" customHeight="1" x14ac:dyDescent="0.25">
      <c r="A477" s="47" t="s">
        <v>1092</v>
      </c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9"/>
    </row>
    <row r="478" spans="1:13" ht="0.75" customHeight="1" x14ac:dyDescent="0.25">
      <c r="A478" s="29" t="s">
        <v>1093</v>
      </c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1"/>
    </row>
    <row r="479" spans="1:13" ht="12.95" customHeight="1" thickBot="1" x14ac:dyDescent="0.3">
      <c r="A479" s="32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4"/>
    </row>
    <row r="480" spans="1:13" ht="13.7" customHeight="1" thickBot="1" x14ac:dyDescent="0.3">
      <c r="A480" s="35" t="s">
        <v>969</v>
      </c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7"/>
    </row>
    <row r="481" spans="1:13" ht="13.7" customHeight="1" x14ac:dyDescent="0.25">
      <c r="A481" s="1" t="s">
        <v>1094</v>
      </c>
      <c r="B481" s="2" t="s">
        <v>1095</v>
      </c>
      <c r="C481" s="3" t="s">
        <v>1096</v>
      </c>
      <c r="D481" s="4" t="s">
        <v>40</v>
      </c>
      <c r="E481" s="5">
        <v>51691.677459999999</v>
      </c>
      <c r="F481" s="5">
        <v>0</v>
      </c>
      <c r="G481" s="5">
        <v>51691.677459999999</v>
      </c>
      <c r="H481" s="5">
        <v>70751.508100000006</v>
      </c>
      <c r="I481" s="5">
        <v>14000</v>
      </c>
      <c r="J481" s="5">
        <v>56751.508099999999</v>
      </c>
      <c r="K481" s="5">
        <v>4039392.2477799999</v>
      </c>
      <c r="L481" s="5">
        <v>2885500.1972599998</v>
      </c>
      <c r="M481" s="6">
        <v>1153892.05052</v>
      </c>
    </row>
    <row r="482" spans="1:13" ht="14.45" customHeight="1" x14ac:dyDescent="0.25">
      <c r="A482" s="1" t="s">
        <v>1094</v>
      </c>
      <c r="B482" s="8" t="s">
        <v>1097</v>
      </c>
      <c r="C482" s="3" t="s">
        <v>1098</v>
      </c>
      <c r="D482" s="4" t="s">
        <v>40</v>
      </c>
      <c r="E482" s="5">
        <v>51691.677459999999</v>
      </c>
      <c r="F482" s="5">
        <v>0</v>
      </c>
      <c r="G482" s="5">
        <v>51691.677459999999</v>
      </c>
      <c r="H482" s="5">
        <v>70751.508100000006</v>
      </c>
      <c r="I482" s="5">
        <v>14000</v>
      </c>
      <c r="J482" s="5">
        <v>56751.508099999999</v>
      </c>
      <c r="K482" s="5">
        <v>4039392.2477799999</v>
      </c>
      <c r="L482" s="5">
        <v>2885500.1972599998</v>
      </c>
      <c r="M482" s="6">
        <v>1153892.05052</v>
      </c>
    </row>
    <row r="483" spans="1:13" ht="14.45" customHeight="1" x14ac:dyDescent="0.25">
      <c r="A483" s="1" t="s">
        <v>1099</v>
      </c>
      <c r="B483" s="8" t="s">
        <v>976</v>
      </c>
      <c r="C483" s="3" t="s">
        <v>977</v>
      </c>
      <c r="D483" s="4" t="s">
        <v>40</v>
      </c>
      <c r="E483" s="5">
        <v>51691.677459999999</v>
      </c>
      <c r="F483" s="5">
        <v>0</v>
      </c>
      <c r="G483" s="5">
        <v>51691.677459999999</v>
      </c>
      <c r="H483" s="5">
        <v>70751.508100000006</v>
      </c>
      <c r="I483" s="5">
        <v>14000</v>
      </c>
      <c r="J483" s="5">
        <v>56751.508099999999</v>
      </c>
      <c r="K483" s="5">
        <v>4039392.2477799999</v>
      </c>
      <c r="L483" s="5">
        <v>2885500.1972599998</v>
      </c>
      <c r="M483" s="6">
        <v>1153892.05052</v>
      </c>
    </row>
    <row r="484" spans="1:13" ht="13.7" customHeight="1" x14ac:dyDescent="0.25">
      <c r="A484" s="1" t="s">
        <v>1100</v>
      </c>
      <c r="B484" s="2" t="s">
        <v>1101</v>
      </c>
      <c r="C484" s="3" t="s">
        <v>1102</v>
      </c>
      <c r="D484" s="4" t="s">
        <v>40</v>
      </c>
      <c r="E484" s="5">
        <v>788.29724999999996</v>
      </c>
      <c r="F484" s="5">
        <v>0</v>
      </c>
      <c r="G484" s="5">
        <v>788.29724999999996</v>
      </c>
      <c r="H484" s="5">
        <v>980.298</v>
      </c>
      <c r="I484" s="5">
        <v>0</v>
      </c>
      <c r="J484" s="5">
        <v>980.298</v>
      </c>
      <c r="K484" s="5">
        <v>20436.57375</v>
      </c>
      <c r="L484" s="5">
        <v>0</v>
      </c>
      <c r="M484" s="6">
        <v>20436.57375</v>
      </c>
    </row>
    <row r="485" spans="1:13" ht="20.25" customHeight="1" x14ac:dyDescent="0.25">
      <c r="A485" s="1" t="s">
        <v>1103</v>
      </c>
      <c r="B485" s="2" t="s">
        <v>1104</v>
      </c>
      <c r="C485" s="3" t="s">
        <v>1105</v>
      </c>
      <c r="D485" s="4" t="s">
        <v>40</v>
      </c>
      <c r="E485" s="5">
        <v>5227.5720000000001</v>
      </c>
      <c r="F485" s="5">
        <v>0</v>
      </c>
      <c r="G485" s="5">
        <v>5227.5720000000001</v>
      </c>
      <c r="H485" s="5">
        <v>4728.6840000000002</v>
      </c>
      <c r="I485" s="5">
        <v>0</v>
      </c>
      <c r="J485" s="5">
        <v>4728.6840000000002</v>
      </c>
      <c r="K485" s="5">
        <v>91702.994999999995</v>
      </c>
      <c r="L485" s="5">
        <v>0</v>
      </c>
      <c r="M485" s="6">
        <v>91702.994999999995</v>
      </c>
    </row>
    <row r="486" spans="1:13" ht="14.45" customHeight="1" x14ac:dyDescent="0.25">
      <c r="A486" s="1" t="s">
        <v>1103</v>
      </c>
      <c r="B486" s="8" t="s">
        <v>1106</v>
      </c>
      <c r="C486" s="3" t="s">
        <v>1107</v>
      </c>
      <c r="D486" s="4" t="s">
        <v>40</v>
      </c>
      <c r="E486" s="5">
        <v>6015.8692499999997</v>
      </c>
      <c r="F486" s="5">
        <v>0</v>
      </c>
      <c r="G486" s="5">
        <v>6015.8692499999997</v>
      </c>
      <c r="H486" s="5">
        <v>5708.982</v>
      </c>
      <c r="I486" s="5">
        <v>0</v>
      </c>
      <c r="J486" s="5">
        <v>5708.982</v>
      </c>
      <c r="K486" s="5">
        <v>112139.56875000001</v>
      </c>
      <c r="L486" s="5">
        <v>0</v>
      </c>
      <c r="M486" s="6">
        <v>112139.56875000001</v>
      </c>
    </row>
    <row r="487" spans="1:13" ht="14.45" customHeight="1" x14ac:dyDescent="0.25">
      <c r="A487" s="1" t="s">
        <v>1108</v>
      </c>
      <c r="B487" s="8" t="s">
        <v>984</v>
      </c>
      <c r="C487" s="3" t="s">
        <v>985</v>
      </c>
      <c r="D487" s="4" t="s">
        <v>40</v>
      </c>
      <c r="E487" s="5">
        <v>6015.8692499999997</v>
      </c>
      <c r="F487" s="5">
        <v>0</v>
      </c>
      <c r="G487" s="5">
        <v>6015.8692499999997</v>
      </c>
      <c r="H487" s="5">
        <v>5708.982</v>
      </c>
      <c r="I487" s="5">
        <v>0</v>
      </c>
      <c r="J487" s="5">
        <v>5708.982</v>
      </c>
      <c r="K487" s="5">
        <v>112139.56875000001</v>
      </c>
      <c r="L487" s="5">
        <v>0</v>
      </c>
      <c r="M487" s="6">
        <v>112139.56875000001</v>
      </c>
    </row>
    <row r="488" spans="1:13" ht="20.25" customHeight="1" x14ac:dyDescent="0.25">
      <c r="A488" s="1" t="s">
        <v>1109</v>
      </c>
      <c r="B488" s="2" t="s">
        <v>1110</v>
      </c>
      <c r="C488" s="3" t="s">
        <v>1111</v>
      </c>
      <c r="D488" s="4" t="s">
        <v>40</v>
      </c>
      <c r="E488" s="5">
        <v>19024.922689999999</v>
      </c>
      <c r="F488" s="5">
        <v>0</v>
      </c>
      <c r="G488" s="5">
        <v>19024.922689999999</v>
      </c>
      <c r="H488" s="5">
        <v>19024.922689999999</v>
      </c>
      <c r="I488" s="5">
        <v>0</v>
      </c>
      <c r="J488" s="5">
        <v>19024.922689999999</v>
      </c>
      <c r="K488" s="5">
        <v>0</v>
      </c>
      <c r="L488" s="5">
        <v>0</v>
      </c>
      <c r="M488" s="6">
        <v>0</v>
      </c>
    </row>
    <row r="489" spans="1:13" ht="20.25" customHeight="1" x14ac:dyDescent="0.25">
      <c r="A489" s="1" t="s">
        <v>1112</v>
      </c>
      <c r="B489" s="2" t="s">
        <v>1113</v>
      </c>
      <c r="C489" s="3" t="s">
        <v>1114</v>
      </c>
      <c r="D489" s="4" t="s">
        <v>40</v>
      </c>
      <c r="E489" s="5">
        <v>462451.01520000002</v>
      </c>
      <c r="F489" s="5">
        <v>0</v>
      </c>
      <c r="G489" s="5">
        <v>462451.01520000002</v>
      </c>
      <c r="H489" s="5">
        <v>462451.01520000002</v>
      </c>
      <c r="I489" s="5">
        <v>0</v>
      </c>
      <c r="J489" s="5">
        <v>462451.01520000002</v>
      </c>
      <c r="K489" s="5">
        <v>0</v>
      </c>
      <c r="L489" s="5">
        <v>0</v>
      </c>
      <c r="M489" s="6">
        <v>0</v>
      </c>
    </row>
    <row r="490" spans="1:13" ht="14.45" customHeight="1" x14ac:dyDescent="0.25">
      <c r="A490" s="1" t="s">
        <v>1112</v>
      </c>
      <c r="B490" s="8" t="s">
        <v>1115</v>
      </c>
      <c r="C490" s="3" t="s">
        <v>1116</v>
      </c>
      <c r="D490" s="4" t="s">
        <v>40</v>
      </c>
      <c r="E490" s="5">
        <v>481475.93789</v>
      </c>
      <c r="F490" s="5">
        <v>0</v>
      </c>
      <c r="G490" s="5">
        <v>481475.93789</v>
      </c>
      <c r="H490" s="5">
        <v>481475.93789</v>
      </c>
      <c r="I490" s="5">
        <v>0</v>
      </c>
      <c r="J490" s="5">
        <v>481475.93789</v>
      </c>
      <c r="K490" s="5">
        <v>0</v>
      </c>
      <c r="L490" s="5">
        <v>0</v>
      </c>
      <c r="M490" s="6">
        <v>0</v>
      </c>
    </row>
    <row r="491" spans="1:13" ht="20.25" customHeight="1" x14ac:dyDescent="0.25">
      <c r="A491" s="1" t="s">
        <v>1117</v>
      </c>
      <c r="B491" s="8" t="s">
        <v>995</v>
      </c>
      <c r="C491" s="3" t="s">
        <v>996</v>
      </c>
      <c r="D491" s="4" t="s">
        <v>40</v>
      </c>
      <c r="E491" s="5">
        <v>481475.93789</v>
      </c>
      <c r="F491" s="5">
        <v>0</v>
      </c>
      <c r="G491" s="5">
        <v>481475.93789</v>
      </c>
      <c r="H491" s="5">
        <v>481475.93789</v>
      </c>
      <c r="I491" s="5">
        <v>0</v>
      </c>
      <c r="J491" s="5">
        <v>481475.93789</v>
      </c>
      <c r="K491" s="5">
        <v>0</v>
      </c>
      <c r="L491" s="5">
        <v>0</v>
      </c>
      <c r="M491" s="6">
        <v>0</v>
      </c>
    </row>
    <row r="492" spans="1:13" ht="13.7" customHeight="1" x14ac:dyDescent="0.25">
      <c r="A492" s="1" t="s">
        <v>1118</v>
      </c>
      <c r="B492" s="2" t="s">
        <v>1119</v>
      </c>
      <c r="C492" s="3" t="s">
        <v>1120</v>
      </c>
      <c r="D492" s="4" t="s">
        <v>40</v>
      </c>
      <c r="E492" s="5">
        <v>63934.741620000001</v>
      </c>
      <c r="F492" s="5">
        <v>63888.110390000002</v>
      </c>
      <c r="G492" s="5">
        <v>46.631230000000002</v>
      </c>
      <c r="H492" s="5">
        <v>70316.425789999994</v>
      </c>
      <c r="I492" s="5">
        <v>66809.201400000005</v>
      </c>
      <c r="J492" s="5">
        <v>3507.2243899999999</v>
      </c>
      <c r="K492" s="5">
        <v>110269.79455999999</v>
      </c>
      <c r="L492" s="5">
        <v>106809.20140000001</v>
      </c>
      <c r="M492" s="6">
        <v>3460.5931599999999</v>
      </c>
    </row>
    <row r="493" spans="1:13" ht="14.45" customHeight="1" x14ac:dyDescent="0.25">
      <c r="A493" s="1" t="s">
        <v>1118</v>
      </c>
      <c r="B493" s="8" t="s">
        <v>1121</v>
      </c>
      <c r="C493" s="3" t="s">
        <v>1122</v>
      </c>
      <c r="D493" s="4" t="s">
        <v>40</v>
      </c>
      <c r="E493" s="5">
        <v>63934.741620000001</v>
      </c>
      <c r="F493" s="5">
        <v>63888.110390000002</v>
      </c>
      <c r="G493" s="5">
        <v>46.631230000000002</v>
      </c>
      <c r="H493" s="5">
        <v>70316.425789999994</v>
      </c>
      <c r="I493" s="5">
        <v>66809.201400000005</v>
      </c>
      <c r="J493" s="5">
        <v>3507.2243899999999</v>
      </c>
      <c r="K493" s="5">
        <v>110269.79455999999</v>
      </c>
      <c r="L493" s="5">
        <v>106809.20140000001</v>
      </c>
      <c r="M493" s="6">
        <v>3460.5931599999999</v>
      </c>
    </row>
    <row r="494" spans="1:13" ht="14.45" customHeight="1" x14ac:dyDescent="0.25">
      <c r="A494" s="1" t="s">
        <v>1123</v>
      </c>
      <c r="B494" s="8" t="s">
        <v>1013</v>
      </c>
      <c r="C494" s="3" t="s">
        <v>1014</v>
      </c>
      <c r="D494" s="4" t="s">
        <v>40</v>
      </c>
      <c r="E494" s="5">
        <v>63934.741620000001</v>
      </c>
      <c r="F494" s="5">
        <v>63888.110390000002</v>
      </c>
      <c r="G494" s="5">
        <v>46.631230000000002</v>
      </c>
      <c r="H494" s="5">
        <v>70316.425789999994</v>
      </c>
      <c r="I494" s="5">
        <v>66809.201400000005</v>
      </c>
      <c r="J494" s="5">
        <v>3507.2243899999999</v>
      </c>
      <c r="K494" s="5">
        <v>110269.79455999999</v>
      </c>
      <c r="L494" s="5">
        <v>106809.20140000001</v>
      </c>
      <c r="M494" s="6">
        <v>3460.5931599999999</v>
      </c>
    </row>
    <row r="495" spans="1:13" ht="14.45" customHeight="1" x14ac:dyDescent="0.25">
      <c r="A495" s="1" t="s">
        <v>1124</v>
      </c>
      <c r="B495" s="8" t="s">
        <v>1069</v>
      </c>
      <c r="C495" s="3" t="s">
        <v>1070</v>
      </c>
      <c r="D495" s="4" t="s">
        <v>40</v>
      </c>
      <c r="E495" s="5">
        <v>603118.22621999995</v>
      </c>
      <c r="F495" s="5">
        <v>63888.110390000002</v>
      </c>
      <c r="G495" s="5">
        <v>539230.11583000002</v>
      </c>
      <c r="H495" s="5">
        <v>628252.85378</v>
      </c>
      <c r="I495" s="5">
        <v>80809.201400000005</v>
      </c>
      <c r="J495" s="5">
        <v>547443.65237999998</v>
      </c>
      <c r="K495" s="5">
        <v>4261801.6110899998</v>
      </c>
      <c r="L495" s="5">
        <v>2992309.3986599999</v>
      </c>
      <c r="M495" s="6">
        <v>1269492.2124300001</v>
      </c>
    </row>
    <row r="496" spans="1:13" ht="27.6" customHeight="1" x14ac:dyDescent="0.25">
      <c r="A496" s="1" t="s">
        <v>1077</v>
      </c>
      <c r="B496" s="8" t="s">
        <v>1125</v>
      </c>
      <c r="C496" s="3" t="s">
        <v>1125</v>
      </c>
      <c r="D496" s="4" t="s">
        <v>40</v>
      </c>
      <c r="E496" s="5">
        <v>603118.22621999995</v>
      </c>
      <c r="F496" s="5">
        <v>63888.110390000002</v>
      </c>
      <c r="G496" s="5">
        <v>539230.11583000002</v>
      </c>
      <c r="H496" s="5">
        <v>628252.85378</v>
      </c>
      <c r="I496" s="5">
        <v>80809.201400000005</v>
      </c>
      <c r="J496" s="5">
        <v>547443.65237999998</v>
      </c>
      <c r="K496" s="5">
        <v>4261801.6110899998</v>
      </c>
      <c r="L496" s="5">
        <v>2992309.3986599999</v>
      </c>
      <c r="M496" s="6">
        <v>1269492.2124300001</v>
      </c>
    </row>
    <row r="497" spans="1:13" ht="13.7" customHeight="1" thickBot="1" x14ac:dyDescent="0.3">
      <c r="A497" s="38" t="s">
        <v>1126</v>
      </c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40"/>
    </row>
    <row r="498" spans="1:13" ht="13.7" customHeight="1" thickBot="1" x14ac:dyDescent="0.3">
      <c r="A498" s="35" t="s">
        <v>969</v>
      </c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7"/>
    </row>
    <row r="499" spans="1:13" ht="13.7" customHeight="1" x14ac:dyDescent="0.25">
      <c r="A499" s="1" t="s">
        <v>1127</v>
      </c>
      <c r="B499" s="2" t="s">
        <v>1074</v>
      </c>
      <c r="C499" s="3" t="s">
        <v>1075</v>
      </c>
      <c r="D499" s="4" t="s">
        <v>40</v>
      </c>
      <c r="E499" s="5">
        <v>0</v>
      </c>
      <c r="F499" s="5">
        <v>0</v>
      </c>
      <c r="G499" s="5">
        <v>0</v>
      </c>
      <c r="H499" s="5">
        <v>0</v>
      </c>
      <c r="I499" s="5">
        <v>0</v>
      </c>
      <c r="J499" s="5">
        <v>0</v>
      </c>
      <c r="K499" s="5">
        <v>388004.59233000001</v>
      </c>
      <c r="L499" s="5">
        <v>388004.59233000001</v>
      </c>
      <c r="M499" s="6">
        <v>0</v>
      </c>
    </row>
    <row r="500" spans="1:13" ht="14.45" customHeight="1" x14ac:dyDescent="0.25">
      <c r="A500" s="1" t="s">
        <v>1127</v>
      </c>
      <c r="B500" s="8" t="s">
        <v>1076</v>
      </c>
      <c r="C500" s="3" t="s">
        <v>1075</v>
      </c>
      <c r="D500" s="4" t="s">
        <v>40</v>
      </c>
      <c r="E500" s="5">
        <v>0</v>
      </c>
      <c r="F500" s="5">
        <v>0</v>
      </c>
      <c r="G500" s="5">
        <v>0</v>
      </c>
      <c r="H500" s="5">
        <v>0</v>
      </c>
      <c r="I500" s="5">
        <v>0</v>
      </c>
      <c r="J500" s="5">
        <v>0</v>
      </c>
      <c r="K500" s="5">
        <v>388004.59233000001</v>
      </c>
      <c r="L500" s="5">
        <v>388004.59233000001</v>
      </c>
      <c r="M500" s="6">
        <v>0</v>
      </c>
    </row>
    <row r="501" spans="1:13" ht="13.7" customHeight="1" x14ac:dyDescent="0.25">
      <c r="A501" s="1" t="s">
        <v>1128</v>
      </c>
      <c r="B501" s="2" t="s">
        <v>1078</v>
      </c>
      <c r="C501" s="3" t="s">
        <v>1079</v>
      </c>
      <c r="D501" s="4" t="s">
        <v>40</v>
      </c>
      <c r="E501" s="5">
        <v>8978.9861299999993</v>
      </c>
      <c r="F501" s="5">
        <v>0.157</v>
      </c>
      <c r="G501" s="5">
        <v>8978.8291300000001</v>
      </c>
      <c r="H501" s="5">
        <v>8081.0324899999996</v>
      </c>
      <c r="I501" s="5">
        <v>0.70699999999999996</v>
      </c>
      <c r="J501" s="5">
        <v>8080.3254900000002</v>
      </c>
      <c r="K501" s="5">
        <v>317068.48877</v>
      </c>
      <c r="L501" s="5">
        <v>313554.19484000001</v>
      </c>
      <c r="M501" s="6">
        <v>3514.2939299999998</v>
      </c>
    </row>
    <row r="502" spans="1:13" ht="14.45" customHeight="1" x14ac:dyDescent="0.25">
      <c r="A502" s="1" t="s">
        <v>1128</v>
      </c>
      <c r="B502" s="8" t="s">
        <v>1080</v>
      </c>
      <c r="C502" s="3" t="s">
        <v>1079</v>
      </c>
      <c r="D502" s="4" t="s">
        <v>40</v>
      </c>
      <c r="E502" s="5">
        <v>8978.9861299999993</v>
      </c>
      <c r="F502" s="5">
        <v>0.157</v>
      </c>
      <c r="G502" s="5">
        <v>8978.8291300000001</v>
      </c>
      <c r="H502" s="5">
        <v>8081.0324899999996</v>
      </c>
      <c r="I502" s="5">
        <v>0.70699999999999996</v>
      </c>
      <c r="J502" s="5">
        <v>8080.3254900000002</v>
      </c>
      <c r="K502" s="5">
        <v>317068.48877</v>
      </c>
      <c r="L502" s="5">
        <v>313554.19484000001</v>
      </c>
      <c r="M502" s="6">
        <v>3514.2939299999998</v>
      </c>
    </row>
    <row r="503" spans="1:13" ht="20.25" customHeight="1" x14ac:dyDescent="0.25">
      <c r="A503" s="1" t="s">
        <v>1129</v>
      </c>
      <c r="B503" s="2" t="s">
        <v>1082</v>
      </c>
      <c r="C503" s="3" t="s">
        <v>1083</v>
      </c>
      <c r="D503" s="4" t="s">
        <v>40</v>
      </c>
      <c r="E503" s="5">
        <v>0</v>
      </c>
      <c r="F503" s="5">
        <v>0</v>
      </c>
      <c r="G503" s="5">
        <v>0</v>
      </c>
      <c r="H503" s="5">
        <v>0</v>
      </c>
      <c r="I503" s="5">
        <v>0</v>
      </c>
      <c r="J503" s="5">
        <v>0</v>
      </c>
      <c r="K503" s="5">
        <v>26.060860000000002</v>
      </c>
      <c r="L503" s="5">
        <v>26.060860000000002</v>
      </c>
      <c r="M503" s="6">
        <v>0</v>
      </c>
    </row>
    <row r="504" spans="1:13" ht="20.25" customHeight="1" x14ac:dyDescent="0.25">
      <c r="A504" s="1" t="s">
        <v>1129</v>
      </c>
      <c r="B504" s="8" t="s">
        <v>1084</v>
      </c>
      <c r="C504" s="3" t="s">
        <v>1083</v>
      </c>
      <c r="D504" s="4" t="s">
        <v>40</v>
      </c>
      <c r="E504" s="5">
        <v>0</v>
      </c>
      <c r="F504" s="5">
        <v>0</v>
      </c>
      <c r="G504" s="5">
        <v>0</v>
      </c>
      <c r="H504" s="5">
        <v>0</v>
      </c>
      <c r="I504" s="5">
        <v>0</v>
      </c>
      <c r="J504" s="5">
        <v>0</v>
      </c>
      <c r="K504" s="5">
        <v>26.060860000000002</v>
      </c>
      <c r="L504" s="5">
        <v>26.060860000000002</v>
      </c>
      <c r="M504" s="6">
        <v>0</v>
      </c>
    </row>
    <row r="505" spans="1:13" ht="14.45" customHeight="1" x14ac:dyDescent="0.25">
      <c r="A505" s="1" t="s">
        <v>1130</v>
      </c>
      <c r="B505" s="8" t="s">
        <v>1086</v>
      </c>
      <c r="C505" s="3" t="s">
        <v>1087</v>
      </c>
      <c r="D505" s="4" t="s">
        <v>40</v>
      </c>
      <c r="E505" s="5">
        <v>8978.9861299999993</v>
      </c>
      <c r="F505" s="5">
        <v>0.157</v>
      </c>
      <c r="G505" s="5">
        <v>8978.8291300000001</v>
      </c>
      <c r="H505" s="5">
        <v>8081.0324899999996</v>
      </c>
      <c r="I505" s="5">
        <v>0.70699999999999996</v>
      </c>
      <c r="J505" s="5">
        <v>8080.3254900000002</v>
      </c>
      <c r="K505" s="5">
        <v>705099.14196000004</v>
      </c>
      <c r="L505" s="5">
        <v>701584.84802999999</v>
      </c>
      <c r="M505" s="6">
        <v>3514.2939299999998</v>
      </c>
    </row>
    <row r="506" spans="1:13" ht="14.45" customHeight="1" x14ac:dyDescent="0.25">
      <c r="A506" s="1" t="s">
        <v>1131</v>
      </c>
      <c r="B506" s="8" t="s">
        <v>1069</v>
      </c>
      <c r="C506" s="3" t="s">
        <v>1070</v>
      </c>
      <c r="D506" s="4" t="s">
        <v>40</v>
      </c>
      <c r="E506" s="5">
        <v>8978.9861299999993</v>
      </c>
      <c r="F506" s="5">
        <v>0.157</v>
      </c>
      <c r="G506" s="5">
        <v>8978.8291300000001</v>
      </c>
      <c r="H506" s="5">
        <v>8081.0324899999996</v>
      </c>
      <c r="I506" s="5">
        <v>0.70699999999999996</v>
      </c>
      <c r="J506" s="5">
        <v>8080.3254900000002</v>
      </c>
      <c r="K506" s="5">
        <v>705099.14196000004</v>
      </c>
      <c r="L506" s="5">
        <v>701584.84802999999</v>
      </c>
      <c r="M506" s="6">
        <v>3514.2939299999998</v>
      </c>
    </row>
    <row r="507" spans="1:13" ht="27.6" customHeight="1" x14ac:dyDescent="0.25">
      <c r="A507" s="1" t="s">
        <v>1085</v>
      </c>
      <c r="B507" s="8" t="s">
        <v>1132</v>
      </c>
      <c r="C507" s="3" t="s">
        <v>1132</v>
      </c>
      <c r="D507" s="4" t="s">
        <v>40</v>
      </c>
      <c r="E507" s="5">
        <v>8978.9861299999993</v>
      </c>
      <c r="F507" s="5">
        <v>0.157</v>
      </c>
      <c r="G507" s="5">
        <v>8978.8291300000001</v>
      </c>
      <c r="H507" s="5">
        <v>8081.0324899999996</v>
      </c>
      <c r="I507" s="5">
        <v>0.70699999999999996</v>
      </c>
      <c r="J507" s="5">
        <v>8080.3254900000002</v>
      </c>
      <c r="K507" s="5">
        <v>705099.14196000004</v>
      </c>
      <c r="L507" s="5">
        <v>701584.84802999999</v>
      </c>
      <c r="M507" s="6">
        <v>3514.2939299999998</v>
      </c>
    </row>
    <row r="508" spans="1:13" ht="14.45" customHeight="1" x14ac:dyDescent="0.25">
      <c r="A508" s="1" t="s">
        <v>1112</v>
      </c>
      <c r="B508" s="8" t="s">
        <v>1133</v>
      </c>
      <c r="C508" s="3" t="s">
        <v>1133</v>
      </c>
      <c r="D508" s="4" t="s">
        <v>40</v>
      </c>
      <c r="E508" s="5">
        <v>612097.21235000005</v>
      </c>
      <c r="F508" s="5">
        <v>63888.267390000001</v>
      </c>
      <c r="G508" s="5">
        <f>E508-F508</f>
        <v>548208.94495999999</v>
      </c>
      <c r="H508" s="5">
        <v>636333.88627000002</v>
      </c>
      <c r="I508" s="5">
        <v>80809.9084</v>
      </c>
      <c r="J508" s="5">
        <f>H508-I508</f>
        <v>555523.97787000006</v>
      </c>
      <c r="K508" s="5">
        <v>4966900.7530500004</v>
      </c>
      <c r="L508" s="5">
        <v>3693894.2466899999</v>
      </c>
      <c r="M508" s="6">
        <v>1273006.50636</v>
      </c>
    </row>
  </sheetData>
  <mergeCells count="44">
    <mergeCell ref="L1:M2"/>
    <mergeCell ref="A2:K3"/>
    <mergeCell ref="L3:M4"/>
    <mergeCell ref="A4:K4"/>
    <mergeCell ref="A5:A7"/>
    <mergeCell ref="B5:B7"/>
    <mergeCell ref="C5:C7"/>
    <mergeCell ref="D5:D7"/>
    <mergeCell ref="E5:J5"/>
    <mergeCell ref="K5:M5"/>
    <mergeCell ref="A145:M145"/>
    <mergeCell ref="E6:G6"/>
    <mergeCell ref="H6:J6"/>
    <mergeCell ref="K6:K7"/>
    <mergeCell ref="L6:L7"/>
    <mergeCell ref="M6:M7"/>
    <mergeCell ref="A9:M9"/>
    <mergeCell ref="A10:M11"/>
    <mergeCell ref="A12:M13"/>
    <mergeCell ref="A48:M48"/>
    <mergeCell ref="A90:M90"/>
    <mergeCell ref="A124:M124"/>
    <mergeCell ref="A420:M420"/>
    <mergeCell ref="A146:M147"/>
    <mergeCell ref="A148:M148"/>
    <mergeCell ref="A166:M166"/>
    <mergeCell ref="A209:M209"/>
    <mergeCell ref="A251:M251"/>
    <mergeCell ref="A252:M252"/>
    <mergeCell ref="A276:M276"/>
    <mergeCell ref="A277:M278"/>
    <mergeCell ref="A279:M280"/>
    <mergeCell ref="A337:M337"/>
    <mergeCell ref="A338:M339"/>
    <mergeCell ref="A478:M479"/>
    <mergeCell ref="A480:M480"/>
    <mergeCell ref="A497:M497"/>
    <mergeCell ref="A498:M498"/>
    <mergeCell ref="A421:M422"/>
    <mergeCell ref="A423:M424"/>
    <mergeCell ref="A425:M425"/>
    <mergeCell ref="A465:M465"/>
    <mergeCell ref="A466:M466"/>
    <mergeCell ref="A477:M477"/>
  </mergeCells>
  <pageMargins left="0.38" right="0.38" top="0.38" bottom="0.38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2019-04-26T06:00:09Z</dcterms:created>
  <dcterms:modified xsi:type="dcterms:W3CDTF">2019-04-26T06:00:12Z</dcterms:modified>
</cp:coreProperties>
</file>