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6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<sst xmlns="http://schemas.openxmlformats.org/spreadsheetml/2006/main" count="1639" uniqueCount="1033">
  <si>
    <t>Додаток 1
до постанови Правління
Національного банку України
15 лютого 2018 року №11</t>
  </si>
  <si>
    <t>Оборотно-сальдовий баланс ПАТ "КРЕДИТВЕСТ БАНК" станом на 01.09.2018 року.</t>
  </si>
  <si>
    <t>№
з/п</t>
  </si>
  <si>
    <t>Клас/
розділ/
група/
рахунок</t>
  </si>
  <si>
    <t>Назва</t>
  </si>
  <si>
    <t>Актив/
пасив</t>
  </si>
  <si>
    <t>Обороти</t>
  </si>
  <si>
    <t>Сальдо</t>
  </si>
  <si>
    <t>дебет</t>
  </si>
  <si>
    <t>кредит</t>
  </si>
  <si>
    <t>усього</t>
  </si>
  <si>
    <t>національна
валюта</t>
  </si>
  <si>
    <t>іноземна
валюта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</si>
  <si>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</si>
  <si>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</si>
  <si>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</si>
  <si>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</si>
  <si>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</si>
  <si>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</si>
  <si>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</si>
  <si>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</si>
  <si>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</si>
  <si>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</si>
  <si>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</si>
  <si>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</si>
  <si>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</si>
  <si>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Балансовi рахунки</t>
  </si>
  <si>
    <t>AКТИВИ</t>
  </si>
  <si>
    <t>Клас  1</t>
  </si>
  <si>
    <t>1001</t>
  </si>
  <si>
    <t>Банкноти та монети в касі банку</t>
  </si>
  <si>
    <t>А</t>
  </si>
  <si>
    <t>1004</t>
  </si>
  <si>
    <t>Банкноти та монети в банкоматах</t>
  </si>
  <si>
    <t>1007</t>
  </si>
  <si>
    <t>Банкноти та монети в дорозі</t>
  </si>
  <si>
    <t>Група 100 усього</t>
  </si>
  <si>
    <t>Банкноти та монети</t>
  </si>
  <si>
    <t/>
  </si>
  <si>
    <t>Розділ 10 усього</t>
  </si>
  <si>
    <t>Готівкові кошти</t>
  </si>
  <si>
    <t>1200</t>
  </si>
  <si>
    <t>Кореспондентський рахунок банку в Національному банку України</t>
  </si>
  <si>
    <t>Група 120 усього</t>
  </si>
  <si>
    <t>Кошти на вимогу в Національному банку України</t>
  </si>
  <si>
    <t>Розділ 12 усього</t>
  </si>
  <si>
    <t>Кошти в Національному банку України</t>
  </si>
  <si>
    <t>1440</t>
  </si>
  <si>
    <t>Депозитні сертифікати Національного банку України, розміщені в банках України, що обліковуються за амортизованою собівартістю</t>
  </si>
  <si>
    <t>1446</t>
  </si>
  <si>
    <t>Неамортизована премія/дисконт за депозитними сертифікатами Національного банку України, розміщеними в банках України, що обліковуються за амортизованою собівартістю</t>
  </si>
  <si>
    <t>1448</t>
  </si>
  <si>
    <t>Нарахованi доходи за депозитними сертифікатами Національного банку України, розміщеними в банках України, що обліковуються за амортизованою собівартістю</t>
  </si>
  <si>
    <t>Група 144 усього</t>
  </si>
  <si>
    <t>Розділ 14 усього</t>
  </si>
  <si>
    <t>Казначейськi та iншi цiннi папери, що рефiнансуються Нацiональним банком України, та боргові фінансові інструмети, випущенi Національним банком України</t>
  </si>
  <si>
    <t>1500</t>
  </si>
  <si>
    <t>Кореспондентські рахунки, що відкриті в інших банках</t>
  </si>
  <si>
    <t>1502</t>
  </si>
  <si>
    <t>Кошти банків у розрахунках</t>
  </si>
  <si>
    <t>1508</t>
  </si>
  <si>
    <t>Нараховані доходи за коштами на вимогу в інших банках</t>
  </si>
  <si>
    <t>1509</t>
  </si>
  <si>
    <t>Резерв за коштами на вимогу в інших банках</t>
  </si>
  <si>
    <t>П</t>
  </si>
  <si>
    <t>Група 150 усього</t>
  </si>
  <si>
    <t>Кошти на вимогу в інших банках</t>
  </si>
  <si>
    <t>1521</t>
  </si>
  <si>
    <t>Кредити овернайт, що надані іншим банкам,які обліковуються за амортизованою собівартістю</t>
  </si>
  <si>
    <t>1526</t>
  </si>
  <si>
    <t>Неамортизована премія/дисконт за кредитами, що надані іншим банкам, які обліковуються за амортизованою собівартістю</t>
  </si>
  <si>
    <t>14</t>
  </si>
  <si>
    <t>1528</t>
  </si>
  <si>
    <t>Нараховані доходи за кредитами, що надані іншим банкам, які обліковуються за амортизованою собівартістю</t>
  </si>
  <si>
    <t>15</t>
  </si>
  <si>
    <t>1529</t>
  </si>
  <si>
    <t>Резерв за кредитами, що надані іншим банкам, які обліковуються за амортизованою собівартістю</t>
  </si>
  <si>
    <t>Група 152 усього</t>
  </si>
  <si>
    <t>Кредити, що надані іншим банкам, які обліковуються за амортизованою собівартістю</t>
  </si>
  <si>
    <t>Розділ 15 усього</t>
  </si>
  <si>
    <t>Кошти в інших банках</t>
  </si>
  <si>
    <t>16</t>
  </si>
  <si>
    <t>1811</t>
  </si>
  <si>
    <t>Дебiторська заборгованiсть за операцiями з готiвкою</t>
  </si>
  <si>
    <t>Група 181 усього</t>
  </si>
  <si>
    <t>Дебiторська заборгованiсть за операцiями з банками</t>
  </si>
  <si>
    <t>Розділ 18 усього</t>
  </si>
  <si>
    <t>Клас 1 усього</t>
  </si>
  <si>
    <t>Казначейські та міжбанківські операції</t>
  </si>
  <si>
    <t>Клас  2</t>
  </si>
  <si>
    <t>17</t>
  </si>
  <si>
    <t>2043</t>
  </si>
  <si>
    <t>Придбані(створені) знецінені кредити в поточну діяльність суб'єктів господарювання, які обліковуються за амортизованою собівартістю</t>
  </si>
  <si>
    <t>18</t>
  </si>
  <si>
    <t>2046</t>
  </si>
  <si>
    <t>Неамортизована премія/дисконт за придбаними (створеними) знеціненими кредитами суб'єктів господарювання, які обліковуються за амортизованою собівартістю</t>
  </si>
  <si>
    <t>19</t>
  </si>
  <si>
    <t>20</t>
  </si>
  <si>
    <t>2048</t>
  </si>
  <si>
    <t>Нараховані доходи за придбаними(створеними) знеціненими кредитами суб'єктів господарювання, які обліковуються за амортизованою собівартістю</t>
  </si>
  <si>
    <t>21</t>
  </si>
  <si>
    <t>2049</t>
  </si>
  <si>
    <t>Резерв за придбаними(створеними) знеціненими кредитами суб'єктів господарювання, які обліковуються за амортизованою собівартістю</t>
  </si>
  <si>
    <t>22</t>
  </si>
  <si>
    <t>Група 204 усього</t>
  </si>
  <si>
    <t>Придбані(створені) знецінені кредити суб'єктів господарювання, які обліковуються за амортизованою собівартістю</t>
  </si>
  <si>
    <t>23</t>
  </si>
  <si>
    <t>2063</t>
  </si>
  <si>
    <t>Кредити в поточну діяльність, що надані суб'єктам господарювання, які обліковуються за амортизованою собівартістю</t>
  </si>
  <si>
    <t>24</t>
  </si>
  <si>
    <t>2066</t>
  </si>
  <si>
    <t>Неамортизована премія/дисконт за кредитами в поточну діяльність, що надані суб'єктам господарювання, які обліковуються за амортизованою собівартістю</t>
  </si>
  <si>
    <t>25</t>
  </si>
  <si>
    <t>26</t>
  </si>
  <si>
    <t>2068</t>
  </si>
  <si>
    <t>Нараховані доходи за кредитами в поточну діяльність, що надані суб'єктам господарювання, які обліковуються за амортизованою собівартістю</t>
  </si>
  <si>
    <t>27</t>
  </si>
  <si>
    <t>2069</t>
  </si>
  <si>
    <t>Резерв за кредитами в поточну діяльність, що надані суб'єктам господарювання, які обліковуються за амортизованою собівартістю                                                                  '</t>
  </si>
  <si>
    <t>Група 206 усього</t>
  </si>
  <si>
    <t>28</t>
  </si>
  <si>
    <t>2083</t>
  </si>
  <si>
    <t>Іпотечні кредити, що надані суб'єктам господарювання, які обліковуються за амортизованою собівартістю</t>
  </si>
  <si>
    <t>29</t>
  </si>
  <si>
    <t>2086</t>
  </si>
  <si>
    <t>Неамортизована премія/дисконт за іпотечними кредитами, що надані суб'єктам господарювання, які обліковуються за амортизованою собівартістю</t>
  </si>
  <si>
    <t>30</t>
  </si>
  <si>
    <t>31</t>
  </si>
  <si>
    <t>2088</t>
  </si>
  <si>
    <t>Нараховані доходи за іпотечними кредитами, що надані суб'єктам господарювання, які обліковуються за амортизованою собівартістю</t>
  </si>
  <si>
    <t>Група 208 усього</t>
  </si>
  <si>
    <t>Iпотечнi кредити, що наданi суб'єктам господарювання, які обліковуються за амортизованою собівартістю</t>
  </si>
  <si>
    <t>Розділ 20 усього</t>
  </si>
  <si>
    <t>Кредити, що надані суб'єктам господарювання, які обліковуються за амортизованою собівартістю</t>
  </si>
  <si>
    <t>32</t>
  </si>
  <si>
    <t>2203</t>
  </si>
  <si>
    <t>Кредити на поточні потреби, що надані фізичним особам, які обліковуються за амортизованою собівартістю</t>
  </si>
  <si>
    <t>33</t>
  </si>
  <si>
    <t>2206</t>
  </si>
  <si>
    <t>Неамортизована премія/дисконт за кредитами на поточні потреби, що надані фізичним особам, які обліковуються за амортизованою собівартістю</t>
  </si>
  <si>
    <t>34</t>
  </si>
  <si>
    <t>35</t>
  </si>
  <si>
    <t>2208</t>
  </si>
  <si>
    <t>Нараховані доходи за кредитами на поточні потреби, що надані фізичним особам, які обліковуються за амортизованою собівартістю</t>
  </si>
  <si>
    <t>36</t>
  </si>
  <si>
    <t>2209</t>
  </si>
  <si>
    <t>Резерв за кредитами на поточні потреби, що надані фізичним особам, які обліковуються за амортизованою собівартістю</t>
  </si>
  <si>
    <t>Група 220 усього</t>
  </si>
  <si>
    <t>Розділ 22 усього</t>
  </si>
  <si>
    <t>Кредити, що надані фізичним особам, які обліковуються за амортизованою собівартістю</t>
  </si>
  <si>
    <t>37</t>
  </si>
  <si>
    <t>2600</t>
  </si>
  <si>
    <t>Кошти на вимогу суб'єктів господарювання</t>
  </si>
  <si>
    <t>2605</t>
  </si>
  <si>
    <t>Кошти на вимогу суб'єктів господарювання для здiйснення операцiй з використанням платіжних карток</t>
  </si>
  <si>
    <t>39</t>
  </si>
  <si>
    <t>2607</t>
  </si>
  <si>
    <t>Нараховані доходи за кредитами овердрафт, що надані суб'єктам господарювання</t>
  </si>
  <si>
    <t>40</t>
  </si>
  <si>
    <t>2609</t>
  </si>
  <si>
    <t>Резерв за коштами на вимогу суб'єктів господарювання_</t>
  </si>
  <si>
    <t>Група 260 усього</t>
  </si>
  <si>
    <t>2620</t>
  </si>
  <si>
    <t>Кошти на вимогу фізичних осіб</t>
  </si>
  <si>
    <t>2625</t>
  </si>
  <si>
    <t>Кошти на вимогу фізичних осіб для здiйснення операцiй з використанням платіжних карток</t>
  </si>
  <si>
    <t>Група 262 усього</t>
  </si>
  <si>
    <t>2650</t>
  </si>
  <si>
    <t>Кошти на вимогу небанківських фінансових установ</t>
  </si>
  <si>
    <t>Група 265 усього</t>
  </si>
  <si>
    <t>Кошти небанківських фінансових установ</t>
  </si>
  <si>
    <t>Розділ 26 усього</t>
  </si>
  <si>
    <t>Кошти клієнтів банку</t>
  </si>
  <si>
    <t>44</t>
  </si>
  <si>
    <t>2809</t>
  </si>
  <si>
    <t>Iнша дебіторська заборгованість за операціями з клієнтами банку</t>
  </si>
  <si>
    <t>Група 280 усього</t>
  </si>
  <si>
    <t>Дебіторська заборгованість за операціями з клієнтами банку</t>
  </si>
  <si>
    <t>45</t>
  </si>
  <si>
    <t>2890</t>
  </si>
  <si>
    <t>Резерви під дебіторську заборгованість за операціями з клієнтами банку</t>
  </si>
  <si>
    <t>Група 289 усього</t>
  </si>
  <si>
    <t>Розділ 28 усього</t>
  </si>
  <si>
    <t>46</t>
  </si>
  <si>
    <t>2920</t>
  </si>
  <si>
    <t>Транзитний рахунок за операціями, здійсненими через банкомат</t>
  </si>
  <si>
    <t>47</t>
  </si>
  <si>
    <t>2924</t>
  </si>
  <si>
    <t>Транзитний рахунок за операцiями, здiйсненими з використанням платiжних карток</t>
  </si>
  <si>
    <t>Група 292 усього</t>
  </si>
  <si>
    <t>Транзитні рахунки за операціями з клієнтами банку</t>
  </si>
  <si>
    <t>Розділ 29 усього</t>
  </si>
  <si>
    <t>Кредиторська заборгованість і транзитні рахунки за операціями з клієнтами банку</t>
  </si>
  <si>
    <t>Клас 2 усього</t>
  </si>
  <si>
    <t>Операції з клієнтами</t>
  </si>
  <si>
    <t>Клас  3</t>
  </si>
  <si>
    <t>48</t>
  </si>
  <si>
    <t>3043</t>
  </si>
  <si>
    <t>Активи за валютними своп-контрактами, які обліковуються за справедливою вартістю через прибутки/збитки</t>
  </si>
  <si>
    <t>Група 304 усього</t>
  </si>
  <si>
    <t>Похідні фінансові активи, які обліковуються за справедливою вартістю через прибутки/збитки</t>
  </si>
  <si>
    <t>Розділ 30 усього</t>
  </si>
  <si>
    <t>Цінні папери, які обліковуються за справедливою вартістю через прибутки/збитки</t>
  </si>
  <si>
    <t>49</t>
  </si>
  <si>
    <t>3402</t>
  </si>
  <si>
    <t>Запаси матеріальних цінностей у підзвітних осіб</t>
  </si>
  <si>
    <t>50</t>
  </si>
  <si>
    <t>3409</t>
  </si>
  <si>
    <t>Майно, що перейшло у власнiсть банку як заставодержателя</t>
  </si>
  <si>
    <t>Група 340 усього</t>
  </si>
  <si>
    <t>Запаси матеріальних цінностей та необоротні активи, утримувані для продажу</t>
  </si>
  <si>
    <t>Розділ 34 усього</t>
  </si>
  <si>
    <t>51</t>
  </si>
  <si>
    <t>3500</t>
  </si>
  <si>
    <t>Витрати майбутніх періодів</t>
  </si>
  <si>
    <t>Група 350 усього</t>
  </si>
  <si>
    <t>52</t>
  </si>
  <si>
    <t>3510</t>
  </si>
  <si>
    <t>Дебіторська заборгованість з придбання активiв</t>
  </si>
  <si>
    <t>53</t>
  </si>
  <si>
    <t>3519</t>
  </si>
  <si>
    <t>Дебiторська заборгованiсть за послуги</t>
  </si>
  <si>
    <t>Група 351 усього</t>
  </si>
  <si>
    <t>Дебіторська заборгованість за господарською діяльністю банку</t>
  </si>
  <si>
    <t>54</t>
  </si>
  <si>
    <t>3521</t>
  </si>
  <si>
    <t>Відстрочений податковий актив</t>
  </si>
  <si>
    <t>55</t>
  </si>
  <si>
    <t>3522</t>
  </si>
  <si>
    <t>Дебіторська заборгованість за податками та обов'язковими платежами, крiм податку на прибуток</t>
  </si>
  <si>
    <t>Група 352 усього</t>
  </si>
  <si>
    <t>Розрахунки за податками та обов'язковими платежами</t>
  </si>
  <si>
    <t>56</t>
  </si>
  <si>
    <t>3540</t>
  </si>
  <si>
    <t>Дебіторська заборгованість з придбання та продажу іноземної валюти та банківських металів за рахунок банку</t>
  </si>
  <si>
    <t>57</t>
  </si>
  <si>
    <t>3548</t>
  </si>
  <si>
    <t>Дебіторська заборгованість за операціями з іншими фінансовими інструментами</t>
  </si>
  <si>
    <t>Група 354 усього</t>
  </si>
  <si>
    <t>Дебіторська заборгованість за операціями банку з фінансовими інструментами</t>
  </si>
  <si>
    <t>58</t>
  </si>
  <si>
    <t>3550</t>
  </si>
  <si>
    <t>Аванси працівникам банку на витрати з відрядження</t>
  </si>
  <si>
    <t>59</t>
  </si>
  <si>
    <t>3551</t>
  </si>
  <si>
    <t>Аванси працівникам банку на господарські витрати</t>
  </si>
  <si>
    <t>Група 355 усього</t>
  </si>
  <si>
    <t>Дебiторська заборгованіcть за розрахунками з працiвниками банку</t>
  </si>
  <si>
    <t>60</t>
  </si>
  <si>
    <t>3570</t>
  </si>
  <si>
    <t>Нараховані доходи за розрахунково-касове обслуговування_</t>
  </si>
  <si>
    <t>61</t>
  </si>
  <si>
    <t>3578</t>
  </si>
  <si>
    <t>Інші нараховані доходи_</t>
  </si>
  <si>
    <t>Група 357 усього</t>
  </si>
  <si>
    <t>Iнші нараховані доходи</t>
  </si>
  <si>
    <t>62</t>
  </si>
  <si>
    <t>3590</t>
  </si>
  <si>
    <t>Резерви під нефінансову дебіторську заборгованість за операціями банку_</t>
  </si>
  <si>
    <t>63</t>
  </si>
  <si>
    <t>3599</t>
  </si>
  <si>
    <t>Резерви під фінансову дебіторську заборгованість за операціями банку_</t>
  </si>
  <si>
    <t>Група 359 усього</t>
  </si>
  <si>
    <t>Резерви пiд дебіторську заборгованiсть за операцiями банку</t>
  </si>
  <si>
    <t>Розділ 35 усього</t>
  </si>
  <si>
    <t>Iнші активи банку</t>
  </si>
  <si>
    <t>3739</t>
  </si>
  <si>
    <t>Транзитний рахунок за іншими розрахунками</t>
  </si>
  <si>
    <t>Група 373 усього</t>
  </si>
  <si>
    <t>Транзитні рахунки</t>
  </si>
  <si>
    <t>Розділ 37 усього</t>
  </si>
  <si>
    <t>Клiринговi рахунки, суми до з'ясування та транзитні рахунки</t>
  </si>
  <si>
    <t>65</t>
  </si>
  <si>
    <t>3800</t>
  </si>
  <si>
    <t>Позиція банку щодо іноземної валюти та банківських металів</t>
  </si>
  <si>
    <t>66</t>
  </si>
  <si>
    <t>3801</t>
  </si>
  <si>
    <t>Еквівалент позиції банку щодо іноземної валюти та банківських металів</t>
  </si>
  <si>
    <t>Група 380 усього</t>
  </si>
  <si>
    <t>Розділ 38 усього</t>
  </si>
  <si>
    <t>Клас 3 усього</t>
  </si>
  <si>
    <t>Операції з цінними паперами та інші активи і зобов'язання</t>
  </si>
  <si>
    <t>Клас  4</t>
  </si>
  <si>
    <t>67</t>
  </si>
  <si>
    <t>4300</t>
  </si>
  <si>
    <t>Нематеріальні активи</t>
  </si>
  <si>
    <t>68</t>
  </si>
  <si>
    <t>4309</t>
  </si>
  <si>
    <t>Накопичена амортизація нематеріальних активів</t>
  </si>
  <si>
    <t>Група 430 усього</t>
  </si>
  <si>
    <t>Розділ 43 усього</t>
  </si>
  <si>
    <t>69</t>
  </si>
  <si>
    <t>4400</t>
  </si>
  <si>
    <t>Основні засоби</t>
  </si>
  <si>
    <t>70</t>
  </si>
  <si>
    <t>4409</t>
  </si>
  <si>
    <t>Знос основних засобів</t>
  </si>
  <si>
    <t>Група 440 усього</t>
  </si>
  <si>
    <t>71</t>
  </si>
  <si>
    <t>4410</t>
  </si>
  <si>
    <t>Інвестицiйна нерухомість</t>
  </si>
  <si>
    <t>Група 441 усього</t>
  </si>
  <si>
    <t>72</t>
  </si>
  <si>
    <t>4430</t>
  </si>
  <si>
    <t>Капітальні iнвестицiї за незавершеним будівництвом і за не введеними в експлуатацію основними засобами</t>
  </si>
  <si>
    <t>Група 443 усього</t>
  </si>
  <si>
    <t>Капітальні iнвестицiї за основними засобами</t>
  </si>
  <si>
    <t>Розділ 44 усього</t>
  </si>
  <si>
    <t>73</t>
  </si>
  <si>
    <t>4500</t>
  </si>
  <si>
    <t>Iншi необоротнi матерiальнi активи</t>
  </si>
  <si>
    <t>74</t>
  </si>
  <si>
    <t>4509</t>
  </si>
  <si>
    <t>Знос iнших необоротних матерiальних активiв</t>
  </si>
  <si>
    <t>Група 450 усього</t>
  </si>
  <si>
    <t>Розділ 45 усього</t>
  </si>
  <si>
    <t>Iнші необоротні матеріальні активи</t>
  </si>
  <si>
    <t>Клас 4 усього</t>
  </si>
  <si>
    <t>Фінансові та капітальні інвестиції</t>
  </si>
  <si>
    <t>AКТИВИ - Усього</t>
  </si>
  <si>
    <t>ПАСИВИ</t>
  </si>
  <si>
    <t>Зобов'язання</t>
  </si>
  <si>
    <t>75</t>
  </si>
  <si>
    <t>1613</t>
  </si>
  <si>
    <t>Строкові вклади (депозити) інших банків, які обліковуються за амортизованою собівартістю</t>
  </si>
  <si>
    <t>76</t>
  </si>
  <si>
    <t>1616</t>
  </si>
  <si>
    <t>Неамортизований дисконт/премія за строковими вкладами (депозитами) інших банків, які обліковуються за амортизованою собівартістю</t>
  </si>
  <si>
    <t>77</t>
  </si>
  <si>
    <t>1618</t>
  </si>
  <si>
    <t>Нараховані витрати за строковими вкладами (депозитами) інших банків, які обліковуються за амортизованою собівартістю</t>
  </si>
  <si>
    <t>78</t>
  </si>
  <si>
    <t>Група 161 усього</t>
  </si>
  <si>
    <t>Cтрокові вклади (депозити) інших банків, які обліковуються за амортизованою собівартістю</t>
  </si>
  <si>
    <t>79</t>
  </si>
  <si>
    <t>1621</t>
  </si>
  <si>
    <t>Кредити овернайт, що отримані від інших банків, які обліковуються за амортизованою собівартістю</t>
  </si>
  <si>
    <t>80</t>
  </si>
  <si>
    <t>1623</t>
  </si>
  <si>
    <t>Інші кредити, що отримані від інших банків, які обліковуються за амортизованою собівартістю</t>
  </si>
  <si>
    <t>81</t>
  </si>
  <si>
    <t>1626</t>
  </si>
  <si>
    <t>Неамортизований дисконт за кредитами, що отримані від інших банків, які обліковуються за амортизованою собівартістю</t>
  </si>
  <si>
    <t>82</t>
  </si>
  <si>
    <t>1628</t>
  </si>
  <si>
    <t>Нараховані витрати за кредитами, що отримані від інших банків, які обліковуються за амортизованою собівартістю</t>
  </si>
  <si>
    <t>Група 162 усього</t>
  </si>
  <si>
    <t>Кредити, що отримані від інших банків, які обліковуються за амортизованою собівартістю</t>
  </si>
  <si>
    <t>Розділ 16 усього</t>
  </si>
  <si>
    <t>Кошти інших банків</t>
  </si>
  <si>
    <t>83</t>
  </si>
  <si>
    <t>1911</t>
  </si>
  <si>
    <t>Кредиторська заборгованiсть за операціями з готiвкою</t>
  </si>
  <si>
    <t>84</t>
  </si>
  <si>
    <t>1919</t>
  </si>
  <si>
    <t>Інша кредиторська заборгованiсть за операціями з банками</t>
  </si>
  <si>
    <t>Група 191 усього</t>
  </si>
  <si>
    <t>Кредиторська заборгованiсть за операцiями з банками</t>
  </si>
  <si>
    <t>Розділ 19 усього</t>
  </si>
  <si>
    <t>Усього Зобов'язання за классом 1</t>
  </si>
  <si>
    <t>85</t>
  </si>
  <si>
    <t>86</t>
  </si>
  <si>
    <t>2602</t>
  </si>
  <si>
    <t>Кошти в розрахунках суб'єктів господарювання</t>
  </si>
  <si>
    <t>87</t>
  </si>
  <si>
    <t>2603</t>
  </si>
  <si>
    <t>Розподiльчi рахунки суб'єктів господарювання</t>
  </si>
  <si>
    <t>88</t>
  </si>
  <si>
    <t>2604</t>
  </si>
  <si>
    <t>Цільові кошти на вимогу суб'єктів господарювання</t>
  </si>
  <si>
    <t>89</t>
  </si>
  <si>
    <t>90</t>
  </si>
  <si>
    <t>2608</t>
  </si>
  <si>
    <t>Нараховані витрати за коштами на вимогу суб'єктів господарювання</t>
  </si>
  <si>
    <t>91</t>
  </si>
  <si>
    <t>2610</t>
  </si>
  <si>
    <t>Строкові вклади (депозити) суб'єктів господарювання_</t>
  </si>
  <si>
    <t>92</t>
  </si>
  <si>
    <t>2616</t>
  </si>
  <si>
    <t>Неамортизований дисконт/премія за строковими коштами суб'єктів господарювання</t>
  </si>
  <si>
    <t>94</t>
  </si>
  <si>
    <t>2618</t>
  </si>
  <si>
    <t>Нараховані витрати за строковими коштами суб'єктів господарювання</t>
  </si>
  <si>
    <t>Група 261 усього</t>
  </si>
  <si>
    <t>Строкові кошти суб'єктів господарювання</t>
  </si>
  <si>
    <t>95</t>
  </si>
  <si>
    <t>96</t>
  </si>
  <si>
    <t>2622</t>
  </si>
  <si>
    <t>Кошти в розрахунках фізичних осіб</t>
  </si>
  <si>
    <t>97</t>
  </si>
  <si>
    <t>98</t>
  </si>
  <si>
    <t>2628</t>
  </si>
  <si>
    <t>Нараховані витрати за коштами на вимогу фізичних осіб_</t>
  </si>
  <si>
    <t>99</t>
  </si>
  <si>
    <t>2630</t>
  </si>
  <si>
    <t>Строкові вклади (депозити) фізичних осіб_</t>
  </si>
  <si>
    <t>100</t>
  </si>
  <si>
    <t>2636</t>
  </si>
  <si>
    <t>Неамортизований дисконт/премія за строковими коштами фізичних осіб</t>
  </si>
  <si>
    <t>101</t>
  </si>
  <si>
    <t>102</t>
  </si>
  <si>
    <t>2638</t>
  </si>
  <si>
    <t>Нараховані витрати за строковими коштами фізичних осіб_</t>
  </si>
  <si>
    <t>Група 263 усього</t>
  </si>
  <si>
    <t>Строкові кошти фізичних осіб</t>
  </si>
  <si>
    <t>103</t>
  </si>
  <si>
    <t>104</t>
  </si>
  <si>
    <t>2651</t>
  </si>
  <si>
    <t>Строкові вклади (депозити) небанківських фінансових установ</t>
  </si>
  <si>
    <t>105</t>
  </si>
  <si>
    <t>2656</t>
  </si>
  <si>
    <t>Неамортизований дисконт/премія за строковими коштами небанківських фінансових установ</t>
  </si>
  <si>
    <t>106</t>
  </si>
  <si>
    <t>107</t>
  </si>
  <si>
    <t>2658</t>
  </si>
  <si>
    <t>Нараховані витрати за коштами небанківських фінансових установ_</t>
  </si>
  <si>
    <t>108</t>
  </si>
  <si>
    <t>2701</t>
  </si>
  <si>
    <t>Кредити, що отримані від міжнародних та інших організацій, які обліковуються за амортизованою собівартістю</t>
  </si>
  <si>
    <t>109</t>
  </si>
  <si>
    <t>2706</t>
  </si>
  <si>
    <t>Неамортизований дисконт/премія за кредитами, що отримані від міжнародних та інших організацій, які обліковуються за амортизованою собівартістю</t>
  </si>
  <si>
    <t>110</t>
  </si>
  <si>
    <t>2708</t>
  </si>
  <si>
    <t>Нараховані витрати за кредитами, що отримані від міжнародних та інших організацій, які обліковуються за амортизованою собівартістю</t>
  </si>
  <si>
    <t>Група 270 усього</t>
  </si>
  <si>
    <t>Розділ 27 усього</t>
  </si>
  <si>
    <t>Кредити, що отримані від міжнародних та інших організацій</t>
  </si>
  <si>
    <t>111</t>
  </si>
  <si>
    <t>2900</t>
  </si>
  <si>
    <t>Кредиторська заборгованість за операціями з купівлі-продажу іноземної валюти, банкiвських та дорогоцiнних металiв для клiєнтiв банку</t>
  </si>
  <si>
    <t>112</t>
  </si>
  <si>
    <t>2902</t>
  </si>
  <si>
    <t>Кредиторська заборгованість за прийняті платежі</t>
  </si>
  <si>
    <t>113</t>
  </si>
  <si>
    <t>2903</t>
  </si>
  <si>
    <t>Кошти клієнтів банку за недiючими рахунками</t>
  </si>
  <si>
    <t>114</t>
  </si>
  <si>
    <t>2909</t>
  </si>
  <si>
    <t>Iнша кредиторська заборгованість за операціями з клієнтами банку</t>
  </si>
  <si>
    <t>Група 290 усього</t>
  </si>
  <si>
    <t>Кредиторська заборгованість за операціями з клієнтами банку</t>
  </si>
  <si>
    <t>115</t>
  </si>
  <si>
    <t>Усього Зобов'язання за классом 2</t>
  </si>
  <si>
    <t>116</t>
  </si>
  <si>
    <t>3600</t>
  </si>
  <si>
    <t>Доходи майбутніх періодів</t>
  </si>
  <si>
    <t>Група 360 усього</t>
  </si>
  <si>
    <t>117</t>
  </si>
  <si>
    <t>3620</t>
  </si>
  <si>
    <t>Кредиторська заборгованість за податком на прибуток</t>
  </si>
  <si>
    <t>118</t>
  </si>
  <si>
    <t>3622</t>
  </si>
  <si>
    <t>Кредиторська заборгованість за податками та обов'язковими платежами, крiм податку на прибуток</t>
  </si>
  <si>
    <t>119</t>
  </si>
  <si>
    <t>3623</t>
  </si>
  <si>
    <t>Кредиторська заборгованість за зборами до Фонду гарантування вкладiв фiзичних осiб</t>
  </si>
  <si>
    <t>Група 362 усього</t>
  </si>
  <si>
    <t>120</t>
  </si>
  <si>
    <t>3640</t>
  </si>
  <si>
    <t>Кредиторська заборгованість з придбання та продажу іноземної валюти та банківських металів за рахунок банку</t>
  </si>
  <si>
    <t>121</t>
  </si>
  <si>
    <t>3648</t>
  </si>
  <si>
    <t>Кредиторська заборгованість за операціями з іншими фінансовими інструментами</t>
  </si>
  <si>
    <t>Група 364 усього</t>
  </si>
  <si>
    <t>Кредиторська заборгованість за операціями банку з фінансовими інструментами</t>
  </si>
  <si>
    <t>122</t>
  </si>
  <si>
    <t>3650</t>
  </si>
  <si>
    <t>Заборгованість працівникам банку на відрядження</t>
  </si>
  <si>
    <t>123</t>
  </si>
  <si>
    <t>3651</t>
  </si>
  <si>
    <t>Заборгованість працівникам банку на господарські витрати</t>
  </si>
  <si>
    <t>124</t>
  </si>
  <si>
    <t>3652</t>
  </si>
  <si>
    <t>Нарахування працівникам банку за заробітною платою</t>
  </si>
  <si>
    <t>125</t>
  </si>
  <si>
    <t>3653</t>
  </si>
  <si>
    <t>Утримання з працівників банку на користь третіх осіб</t>
  </si>
  <si>
    <t>126</t>
  </si>
  <si>
    <t>3658</t>
  </si>
  <si>
    <t>Забезпечення оплати вiдпусток</t>
  </si>
  <si>
    <t>Група 365 усього</t>
  </si>
  <si>
    <t>Кредиторська заборгованість за розрахунками з працівниками банку</t>
  </si>
  <si>
    <t>127</t>
  </si>
  <si>
    <t>3660</t>
  </si>
  <si>
    <t>Субординований борг банку</t>
  </si>
  <si>
    <t>128</t>
  </si>
  <si>
    <t>3666</t>
  </si>
  <si>
    <t>Неамортизований дисконт/премія за субординованим боргом</t>
  </si>
  <si>
    <t>129</t>
  </si>
  <si>
    <t>3668</t>
  </si>
  <si>
    <t>Нараховані витрати за субординованим боргом_</t>
  </si>
  <si>
    <t>Група 366 усього</t>
  </si>
  <si>
    <t>130</t>
  </si>
  <si>
    <t>3678</t>
  </si>
  <si>
    <t>Інші нараховані витрати_</t>
  </si>
  <si>
    <t>Група 367 усього</t>
  </si>
  <si>
    <t>Iнші нараховані витрати</t>
  </si>
  <si>
    <t>131</t>
  </si>
  <si>
    <t>3690</t>
  </si>
  <si>
    <t>Резерви за наданими фінансовими гарантіями</t>
  </si>
  <si>
    <t>132</t>
  </si>
  <si>
    <t>3692</t>
  </si>
  <si>
    <t>Резерви за кредитними зобов'язаннями</t>
  </si>
  <si>
    <t>Група 369 усього</t>
  </si>
  <si>
    <t>Банківські резерви під фінансові та нефінансові зобов'язання</t>
  </si>
  <si>
    <t>Розділ 36 усього</t>
  </si>
  <si>
    <t>Iнші пасиви банку</t>
  </si>
  <si>
    <t>133</t>
  </si>
  <si>
    <t>3720</t>
  </si>
  <si>
    <t>Кредитові суми до з'ясування</t>
  </si>
  <si>
    <t>Група 372 усього</t>
  </si>
  <si>
    <t>134</t>
  </si>
  <si>
    <t>135</t>
  </si>
  <si>
    <t>136</t>
  </si>
  <si>
    <t>Усього Зобов'язання за классом 3</t>
  </si>
  <si>
    <t xml:space="preserve"> Зобов'язання - Усього</t>
  </si>
  <si>
    <t>Клас  5</t>
  </si>
  <si>
    <t>Капiтал</t>
  </si>
  <si>
    <t>137</t>
  </si>
  <si>
    <t>5000</t>
  </si>
  <si>
    <t>Статутний капітал банку</t>
  </si>
  <si>
    <t>138</t>
  </si>
  <si>
    <t>5004</t>
  </si>
  <si>
    <t>Незареєстрований статутний капітал</t>
  </si>
  <si>
    <t>Група 500 усього</t>
  </si>
  <si>
    <t>Статутний капiтал банку</t>
  </si>
  <si>
    <t>139</t>
  </si>
  <si>
    <t>5010</t>
  </si>
  <si>
    <t>Емісійні різниці</t>
  </si>
  <si>
    <t>140</t>
  </si>
  <si>
    <t>5011</t>
  </si>
  <si>
    <t>Операції з акціонерами (власниками)</t>
  </si>
  <si>
    <t>Група 501 усього</t>
  </si>
  <si>
    <t>Емiсiйнi рiзницi та додаткові внески</t>
  </si>
  <si>
    <t>141</t>
  </si>
  <si>
    <t>5021</t>
  </si>
  <si>
    <t>Резервнi фонди</t>
  </si>
  <si>
    <t>Група 502 усього</t>
  </si>
  <si>
    <t>Загальнi резерви та фонди банку</t>
  </si>
  <si>
    <t>142</t>
  </si>
  <si>
    <t>5030</t>
  </si>
  <si>
    <t>Нерозподілені прибутки минулих років</t>
  </si>
  <si>
    <t>143</t>
  </si>
  <si>
    <t>5031</t>
  </si>
  <si>
    <t>Непокриті збитки минулих років</t>
  </si>
  <si>
    <t>Група 503 усього</t>
  </si>
  <si>
    <t>Результати минулих рокiв</t>
  </si>
  <si>
    <t>Розділ 50 усього</t>
  </si>
  <si>
    <t>Статутний капiтал та iншi фонди банку</t>
  </si>
  <si>
    <t>144</t>
  </si>
  <si>
    <t>5105</t>
  </si>
  <si>
    <t>Результати коригування вартості фінансових інструментів під час первісного визнання</t>
  </si>
  <si>
    <t>Група 510 усього</t>
  </si>
  <si>
    <t>Результати переоцiнки</t>
  </si>
  <si>
    <t>Розділ 51 усього</t>
  </si>
  <si>
    <t>145</t>
  </si>
  <si>
    <t>5999</t>
  </si>
  <si>
    <t>Результат поточного року</t>
  </si>
  <si>
    <t>Група 599 усього</t>
  </si>
  <si>
    <t>Розділ 59 усього</t>
  </si>
  <si>
    <t xml:space="preserve"> Капiтал - Усього</t>
  </si>
  <si>
    <t>ПАСИВИ - Усього</t>
  </si>
  <si>
    <t>Рахунки доходiв та витрат</t>
  </si>
  <si>
    <t>Клас  6</t>
  </si>
  <si>
    <t>Доходи</t>
  </si>
  <si>
    <t>146</t>
  </si>
  <si>
    <t>6010</t>
  </si>
  <si>
    <t>Процентні доходи за коштами на вимогу, що розміщені в інших банках, які обліковуються за амортизованою собівартістю</t>
  </si>
  <si>
    <t>147</t>
  </si>
  <si>
    <t>148</t>
  </si>
  <si>
    <t>6012</t>
  </si>
  <si>
    <t>Процентні доходи за строковими вкладами (депозитами), що розміщені в інших банках, які обліковуються за амортизованою собівартістю</t>
  </si>
  <si>
    <t>149</t>
  </si>
  <si>
    <t>6013</t>
  </si>
  <si>
    <t>Процентні доходи за іншими кредитами, що надані іншим банкам, які обліковуються за амортизованою собівартістю</t>
  </si>
  <si>
    <t>150</t>
  </si>
  <si>
    <t>6014</t>
  </si>
  <si>
    <t>Процентні доходи за кредитами овернайт, що надані іншим банкам, які обліковуються за амортизованою собівартістю</t>
  </si>
  <si>
    <t>151</t>
  </si>
  <si>
    <t>Група 601 усього</t>
  </si>
  <si>
    <t>Процентнi доходи за коштами, що розмiщенi в iнших банках</t>
  </si>
  <si>
    <t>152</t>
  </si>
  <si>
    <t>6020</t>
  </si>
  <si>
    <t>Процентні доходи за кредитами овердрафт, що надані суб'єктам господарювання, які обліковуються за амортизованою собівартістю</t>
  </si>
  <si>
    <t>153</t>
  </si>
  <si>
    <t>154</t>
  </si>
  <si>
    <t>6025</t>
  </si>
  <si>
    <t>Процентні доходи за кредитами в поточну діяльність, що надані суб'єктам господарювання, які обліковуються за амортизованою собівартістю</t>
  </si>
  <si>
    <t>155</t>
  </si>
  <si>
    <t>156</t>
  </si>
  <si>
    <t>6027</t>
  </si>
  <si>
    <t>Процентні доходи за іпотечними кредитами, що надані суб'єктам господарювання, які обліковуються за амортизованою собівартістю</t>
  </si>
  <si>
    <t>157</t>
  </si>
  <si>
    <t>Група 602 усього</t>
  </si>
  <si>
    <t>Процентнi доходи за кредитами, що наданi суб'єктам господарювання, які обліковуються за амортизованою собівартістю</t>
  </si>
  <si>
    <t>158</t>
  </si>
  <si>
    <t>6033</t>
  </si>
  <si>
    <t>Процентні доходи за придбаними (створеними) знеціненими кредитами в поточну діяльність, що надані суб'єктам господарювання, які обліковуються за амортизованою собівартістю</t>
  </si>
  <si>
    <t>159</t>
  </si>
  <si>
    <t>Група 603 усього</t>
  </si>
  <si>
    <t>Процентні доходи за придбаними (створеними) знеціненими кредитами, що надані суб'єктам господарювання, які обліковуються за амортизованою собівартістю</t>
  </si>
  <si>
    <t>160</t>
  </si>
  <si>
    <t>6052</t>
  </si>
  <si>
    <t>Процентні доходи за кредитами на поточні потреби, що надані фізичним особам, які обліковуються за амортизованою собівартістю</t>
  </si>
  <si>
    <t>161</t>
  </si>
  <si>
    <t>Група 605 усього</t>
  </si>
  <si>
    <t>Процентні доходи за кредитами, що надані фізичним особам, які обліковуються за амортизованою собівартістю</t>
  </si>
  <si>
    <t>Розділ 60 усього</t>
  </si>
  <si>
    <t>Процентнi доходи</t>
  </si>
  <si>
    <t>162</t>
  </si>
  <si>
    <t>6128</t>
  </si>
  <si>
    <t>Процентні доходи за депозитними сертифікатами Національного банку України, розміщеними в банках України, які обліковуються за амортизованою собівартістю</t>
  </si>
  <si>
    <t>163</t>
  </si>
  <si>
    <t>Група 612 усього</t>
  </si>
  <si>
    <t>Процентні доходи за операціями з цінними паперами</t>
  </si>
  <si>
    <t>Розділ 61 усього</t>
  </si>
  <si>
    <t>Процентні доходи</t>
  </si>
  <si>
    <t>164</t>
  </si>
  <si>
    <t>6204</t>
  </si>
  <si>
    <t>Результат від переоцінки іноземної валюти та банківських металів</t>
  </si>
  <si>
    <t>165</t>
  </si>
  <si>
    <t>166</t>
  </si>
  <si>
    <t>6208</t>
  </si>
  <si>
    <t>Результат від переоцінки валютних своп-контрактів</t>
  </si>
  <si>
    <t>167</t>
  </si>
  <si>
    <t>Група 620 усього</t>
  </si>
  <si>
    <t>Результат вiд переоцінки</t>
  </si>
  <si>
    <t>168</t>
  </si>
  <si>
    <t>6214</t>
  </si>
  <si>
    <t>Результат від операцій купівлі-продажу іноземної валюти та банківських металів</t>
  </si>
  <si>
    <t>169</t>
  </si>
  <si>
    <t>170</t>
  </si>
  <si>
    <t>6218</t>
  </si>
  <si>
    <t>Результат від операцій купівлі-продажу валютних своп-контрактів</t>
  </si>
  <si>
    <t>171</t>
  </si>
  <si>
    <t>Група 621 усього</t>
  </si>
  <si>
    <t>Результат від операцій з купівлі-продажу</t>
  </si>
  <si>
    <t>Розділ 62 усього</t>
  </si>
  <si>
    <t>Результат вiд переоцінки та від операцiй з купівлі-продажу</t>
  </si>
  <si>
    <t>172</t>
  </si>
  <si>
    <t>6320</t>
  </si>
  <si>
    <t>Дохід від модифікації фінансових активів</t>
  </si>
  <si>
    <t>Група 632 усього</t>
  </si>
  <si>
    <t>173</t>
  </si>
  <si>
    <t>6397</t>
  </si>
  <si>
    <t>Штрафи, пені, що отримані банком</t>
  </si>
  <si>
    <t>174</t>
  </si>
  <si>
    <t>6399</t>
  </si>
  <si>
    <t>Iнші операційні доходи</t>
  </si>
  <si>
    <t>Група 639 усього</t>
  </si>
  <si>
    <t>Iншi операцiйнi доходи</t>
  </si>
  <si>
    <t>Розділ 63 усього</t>
  </si>
  <si>
    <t>175</t>
  </si>
  <si>
    <t>6490</t>
  </si>
  <si>
    <t>Позитивний результат від продажу нематерiальних активiв та основних засобів</t>
  </si>
  <si>
    <t>Група 649 усього</t>
  </si>
  <si>
    <t>Iншi доходи</t>
  </si>
  <si>
    <t>Розділ 64 усього</t>
  </si>
  <si>
    <t>176</t>
  </si>
  <si>
    <t>6500</t>
  </si>
  <si>
    <t>Комісійні доходи від розрахунково-касового обслуговування банків</t>
  </si>
  <si>
    <t>177</t>
  </si>
  <si>
    <t>6509</t>
  </si>
  <si>
    <t>Інші комісійні доходи за операціями з банками</t>
  </si>
  <si>
    <t>Група 650 усього</t>
  </si>
  <si>
    <t>Комісійні доходи за операціями з банками</t>
  </si>
  <si>
    <t>178</t>
  </si>
  <si>
    <t>6510</t>
  </si>
  <si>
    <t>Комісійні доходи від розрахунково-касового обслуговування клієнтів</t>
  </si>
  <si>
    <t>179</t>
  </si>
  <si>
    <t>6511</t>
  </si>
  <si>
    <t>Комісійні доходи від кредитного обслуговування клієнтів</t>
  </si>
  <si>
    <t>180</t>
  </si>
  <si>
    <t>6514</t>
  </si>
  <si>
    <t>Комісійні доходи за операціями на валютному ринку та ринку банківських металів для клієнтів</t>
  </si>
  <si>
    <t>181</t>
  </si>
  <si>
    <t>6518</t>
  </si>
  <si>
    <t>Комісійні доходи за позабалансовими операціями з клієнтами</t>
  </si>
  <si>
    <t>182</t>
  </si>
  <si>
    <t>6519</t>
  </si>
  <si>
    <t>Інші комісійні доходи за операціями з клієнтами</t>
  </si>
  <si>
    <t>Група 651 усього</t>
  </si>
  <si>
    <t>Комісійні доходи операціями з клієнтами</t>
  </si>
  <si>
    <t>Розділ 65 усього</t>
  </si>
  <si>
    <t>Комісійні доходи</t>
  </si>
  <si>
    <t>183</t>
  </si>
  <si>
    <t>6717</t>
  </si>
  <si>
    <t>Повернення раніше списаної безнадійної фінансової дебіторської заборгованості банку</t>
  </si>
  <si>
    <t>Група 671 усього</t>
  </si>
  <si>
    <t>Повернення списаних активiв</t>
  </si>
  <si>
    <t>Розділ 67 усього</t>
  </si>
  <si>
    <t xml:space="preserve"> Доходи - Усього</t>
  </si>
  <si>
    <t>Клас  7</t>
  </si>
  <si>
    <t>Витрати</t>
  </si>
  <si>
    <t>184</t>
  </si>
  <si>
    <t>7011</t>
  </si>
  <si>
    <t>Процентні витрати за депозитами овернайт інших банків</t>
  </si>
  <si>
    <t>185</t>
  </si>
  <si>
    <t>7012</t>
  </si>
  <si>
    <t>Процентні витрати за строковими вкладами (депозитами) інших банків</t>
  </si>
  <si>
    <t>186</t>
  </si>
  <si>
    <t>7014</t>
  </si>
  <si>
    <t>Процентні витрати за кредитами овернайт, що отриманi вiд інших банків</t>
  </si>
  <si>
    <t>187</t>
  </si>
  <si>
    <t>7017</t>
  </si>
  <si>
    <t>Процентні витрати за іншими кредитами, що отримані від інших банків</t>
  </si>
  <si>
    <t>Група 701 усього</t>
  </si>
  <si>
    <t>Процентнi витрати за коштами, що отриманi вiд iнших банкiв</t>
  </si>
  <si>
    <t>188</t>
  </si>
  <si>
    <t>7020</t>
  </si>
  <si>
    <t>Процентні витрати за коштами на вимогу суб'єктів господарювання, які обліковуються за амортизованою собівартістю_</t>
  </si>
  <si>
    <t>189</t>
  </si>
  <si>
    <t>7021</t>
  </si>
  <si>
    <t>Процентні витрати за строковими коштами суб'єктів господарювання, які обліковуються за амортизованою собівартістю_</t>
  </si>
  <si>
    <t>Група 702 усього</t>
  </si>
  <si>
    <t>Процентнi витрати за операцiями iз суб'єктами господарювання, які обліковуються за амортизованою собівартістю</t>
  </si>
  <si>
    <t>190</t>
  </si>
  <si>
    <t>7040</t>
  </si>
  <si>
    <t>Процентнi витрати за коштами на вимогу фiзичних осiб</t>
  </si>
  <si>
    <t>191</t>
  </si>
  <si>
    <t>7041</t>
  </si>
  <si>
    <t>Процентнi витрати за строковими коштами фiзичних осiб</t>
  </si>
  <si>
    <t>Група 704 усього</t>
  </si>
  <si>
    <t>Процентнi витрати за операцiями з фiзичними особами</t>
  </si>
  <si>
    <t>192</t>
  </si>
  <si>
    <t>7060</t>
  </si>
  <si>
    <t>Процентні витрати за кредитами, що отримані від міжнародних та інших організацій</t>
  </si>
  <si>
    <t>Група 706 усього</t>
  </si>
  <si>
    <t>Процентнi витрати за кредитами, що отримані від міжнародних та інших організацій</t>
  </si>
  <si>
    <t>193</t>
  </si>
  <si>
    <t>7070</t>
  </si>
  <si>
    <t>Процентнi витрати за коштами на вимогу небанківських фінансових установ</t>
  </si>
  <si>
    <t>194</t>
  </si>
  <si>
    <t>7071</t>
  </si>
  <si>
    <t>Процентнi витрати за строковими коштами небанківських фінансових установ</t>
  </si>
  <si>
    <t>Група 707 усього</t>
  </si>
  <si>
    <t>Процентнi витрати за операцiями з небанківськими фінансовими установами</t>
  </si>
  <si>
    <t>Розділ 70 усього</t>
  </si>
  <si>
    <t>Процентнi витрати</t>
  </si>
  <si>
    <t>195</t>
  </si>
  <si>
    <t>7140</t>
  </si>
  <si>
    <t>Процентні витрати за субординованим боргом</t>
  </si>
  <si>
    <t>Група 714 усього</t>
  </si>
  <si>
    <t>Інші процентні витрати</t>
  </si>
  <si>
    <t>Розділ 71 усього</t>
  </si>
  <si>
    <t>196</t>
  </si>
  <si>
    <t>7300</t>
  </si>
  <si>
    <t>Витрати на СЕП</t>
  </si>
  <si>
    <t>197</t>
  </si>
  <si>
    <t>7301</t>
  </si>
  <si>
    <t>Витрати на інші системи банківського зв'язку</t>
  </si>
  <si>
    <t>Група 730 усього</t>
  </si>
  <si>
    <t>Витрати на телекомунікації</t>
  </si>
  <si>
    <t>198</t>
  </si>
  <si>
    <t>7320</t>
  </si>
  <si>
    <t>Витрати від модифікації фінансових активів</t>
  </si>
  <si>
    <t>Група 732 усього</t>
  </si>
  <si>
    <t>199</t>
  </si>
  <si>
    <t>7340</t>
  </si>
  <si>
    <t>Витрати від припинення визнання фінансових активів</t>
  </si>
  <si>
    <t>Група 734 усього</t>
  </si>
  <si>
    <t>200</t>
  </si>
  <si>
    <t>7391</t>
  </si>
  <si>
    <t>Витрати на інкасацію та перевезення цінностей</t>
  </si>
  <si>
    <t>201</t>
  </si>
  <si>
    <t>7392</t>
  </si>
  <si>
    <t>Витрати на аудит</t>
  </si>
  <si>
    <t>202</t>
  </si>
  <si>
    <t>7395</t>
  </si>
  <si>
    <t>Витрати на оперативний лiзинг (оренду)</t>
  </si>
  <si>
    <t>203</t>
  </si>
  <si>
    <t>7396</t>
  </si>
  <si>
    <t>Витрати за отриманими консультаційними послугами фінансового характеру</t>
  </si>
  <si>
    <t>204</t>
  </si>
  <si>
    <t>7399</t>
  </si>
  <si>
    <t>Iнші операційні витрати</t>
  </si>
  <si>
    <t>Група 739 усього</t>
  </si>
  <si>
    <t>Iншi операцiйнi витрати</t>
  </si>
  <si>
    <t>Розділ 73 усього</t>
  </si>
  <si>
    <t>205</t>
  </si>
  <si>
    <t>7400</t>
  </si>
  <si>
    <t>Основна і додаткова заробітна плата</t>
  </si>
  <si>
    <t>206</t>
  </si>
  <si>
    <t>7401</t>
  </si>
  <si>
    <t>Єдиний внесок на загальнообов'язкове державне соціальне страхування</t>
  </si>
  <si>
    <t>207</t>
  </si>
  <si>
    <t>7409</t>
  </si>
  <si>
    <t>Iнші витрати на утримання персоналу</t>
  </si>
  <si>
    <t>Група 740 усього</t>
  </si>
  <si>
    <t>Витрати на утримання персоналу</t>
  </si>
  <si>
    <t>208</t>
  </si>
  <si>
    <t>7411</t>
  </si>
  <si>
    <t>Податок на землю</t>
  </si>
  <si>
    <t>209</t>
  </si>
  <si>
    <t>7418</t>
  </si>
  <si>
    <t>Вiдрахування до Фонду гарантування вкладiв фiзичних осiб</t>
  </si>
  <si>
    <t>Група 741 усього</t>
  </si>
  <si>
    <t>Сплата податкiв та iнших обов'язкових платежiв, крiм податку на прибуток</t>
  </si>
  <si>
    <t>210</t>
  </si>
  <si>
    <t>7420</t>
  </si>
  <si>
    <t>Витрати на утримання власних основних засобiв i нематерiальних активiв</t>
  </si>
  <si>
    <t>211</t>
  </si>
  <si>
    <t>7421</t>
  </si>
  <si>
    <t>Витрати на утримання основних засобiв, що отриманi у лiзинг (оренду)</t>
  </si>
  <si>
    <t>212</t>
  </si>
  <si>
    <t>7423</t>
  </si>
  <si>
    <t>Амортизація</t>
  </si>
  <si>
    <t>Група 742 усього</t>
  </si>
  <si>
    <t>Витрати на утримання основних засобiв i нематерiальних активiв</t>
  </si>
  <si>
    <t>213</t>
  </si>
  <si>
    <t>7430</t>
  </si>
  <si>
    <t>Витрати на комунальні послуги</t>
  </si>
  <si>
    <t>214</t>
  </si>
  <si>
    <t>7431</t>
  </si>
  <si>
    <t>Господарські витрати</t>
  </si>
  <si>
    <t>215</t>
  </si>
  <si>
    <t>7432</t>
  </si>
  <si>
    <t>Витрати на охорону</t>
  </si>
  <si>
    <t>216</t>
  </si>
  <si>
    <t>7433</t>
  </si>
  <si>
    <t>Iншi експлуатацiйнi витрати</t>
  </si>
  <si>
    <t>Група 743 усього</t>
  </si>
  <si>
    <t>Iншi експлуатацiйнi та господарські витрати</t>
  </si>
  <si>
    <t>217</t>
  </si>
  <si>
    <t>7450</t>
  </si>
  <si>
    <t>Поштово-телефонні витрати</t>
  </si>
  <si>
    <t>218</t>
  </si>
  <si>
    <t>7452</t>
  </si>
  <si>
    <t>Витрати на відрядження</t>
  </si>
  <si>
    <t>219</t>
  </si>
  <si>
    <t>7454</t>
  </si>
  <si>
    <t>Представницькі витрати</t>
  </si>
  <si>
    <t>220</t>
  </si>
  <si>
    <t>7455</t>
  </si>
  <si>
    <t>Витрати на маркетинг і рекламу_</t>
  </si>
  <si>
    <t>221</t>
  </si>
  <si>
    <t>7456</t>
  </si>
  <si>
    <t>Спонсорство та доброчинність</t>
  </si>
  <si>
    <t>222</t>
  </si>
  <si>
    <t>7457</t>
  </si>
  <si>
    <t>Iнші адміністративні витрати</t>
  </si>
  <si>
    <t>Група 745 усього</t>
  </si>
  <si>
    <t>223</t>
  </si>
  <si>
    <t>7499</t>
  </si>
  <si>
    <t>Iнші витрати</t>
  </si>
  <si>
    <t>Група 749 усього</t>
  </si>
  <si>
    <t>Розділ 74 усього</t>
  </si>
  <si>
    <t>Загальні адміністративні витрати</t>
  </si>
  <si>
    <t>224</t>
  </si>
  <si>
    <t>7500</t>
  </si>
  <si>
    <t>Комісійні витрати на розрахунково-касове обслуговування</t>
  </si>
  <si>
    <t>225</t>
  </si>
  <si>
    <t>7501</t>
  </si>
  <si>
    <t>Комісійні витрати на кредитне обслуговування</t>
  </si>
  <si>
    <t>226</t>
  </si>
  <si>
    <t>7503</t>
  </si>
  <si>
    <t>Комісійні витрати за операціями з цінними паперами</t>
  </si>
  <si>
    <t>227</t>
  </si>
  <si>
    <t>7509</t>
  </si>
  <si>
    <t>Інші комісійні витрати</t>
  </si>
  <si>
    <t>Група 750 усього</t>
  </si>
  <si>
    <t>Комісійні витрати</t>
  </si>
  <si>
    <t>Розділ 75 усього</t>
  </si>
  <si>
    <t>228</t>
  </si>
  <si>
    <t>7701</t>
  </si>
  <si>
    <t>Відрахування в резерви під заборгованість інших банків</t>
  </si>
  <si>
    <t>229</t>
  </si>
  <si>
    <t>230</t>
  </si>
  <si>
    <t>7702</t>
  </si>
  <si>
    <t>Відрахування в резерви під заборгованість за наданими кредитами клієнтам</t>
  </si>
  <si>
    <t>231</t>
  </si>
  <si>
    <t>232</t>
  </si>
  <si>
    <t>7705</t>
  </si>
  <si>
    <t>Відрахування в резерви за нефінансовою дебіторською заборгованістю банку</t>
  </si>
  <si>
    <t>233</t>
  </si>
  <si>
    <t>7707</t>
  </si>
  <si>
    <t>Відрахування в резерви за фінансовою дебіторською заборгованістю банку</t>
  </si>
  <si>
    <t>234</t>
  </si>
  <si>
    <t>Група 770 усього</t>
  </si>
  <si>
    <t>Вiдрахування в резерви</t>
  </si>
  <si>
    <t>Розділ 77 усього</t>
  </si>
  <si>
    <t>235</t>
  </si>
  <si>
    <t>7900</t>
  </si>
  <si>
    <t>Податок на прибуток</t>
  </si>
  <si>
    <t>Група 790 усього</t>
  </si>
  <si>
    <t>Розділ 79 усього</t>
  </si>
  <si>
    <t xml:space="preserve"> Витрати - Усього</t>
  </si>
  <si>
    <t>Результат поточного року (доходи мінус витрати)</t>
  </si>
  <si>
    <t>Позабалансовi рахунки</t>
  </si>
  <si>
    <t>Клас  9</t>
  </si>
  <si>
    <t>Активні</t>
  </si>
  <si>
    <t>236</t>
  </si>
  <si>
    <t>9000</t>
  </si>
  <si>
    <t>Надані гарантії</t>
  </si>
  <si>
    <t>Група 900 усього</t>
  </si>
  <si>
    <t>Надані гарантії, поручительства, акредитиви та акцепти</t>
  </si>
  <si>
    <t>Розділ 90 усього</t>
  </si>
  <si>
    <t>Зобов'язання i вимоги за всiма видами гарантiй</t>
  </si>
  <si>
    <t>237</t>
  </si>
  <si>
    <t>9129</t>
  </si>
  <si>
    <t>Iнші зобов'язання з кредитування, що надані клієнтам</t>
  </si>
  <si>
    <t>Група 912 усього</t>
  </si>
  <si>
    <t>Зобов'язання з кредитування, що наданi клiєнтам</t>
  </si>
  <si>
    <t>Розділ 91 усього</t>
  </si>
  <si>
    <t>Зобов'язання з кредитування, що наданi та отриманi</t>
  </si>
  <si>
    <t>238</t>
  </si>
  <si>
    <t>9200</t>
  </si>
  <si>
    <t>Валюта та банківські метали до отримання за умовами спот</t>
  </si>
  <si>
    <t>239</t>
  </si>
  <si>
    <t>9208</t>
  </si>
  <si>
    <t>Вимоги щодо отримання валюти за валютними своп-контрактами</t>
  </si>
  <si>
    <t>Група 920 усього</t>
  </si>
  <si>
    <t>Валюта та банківські метали до отримання</t>
  </si>
  <si>
    <t>Розділ 92 усього</t>
  </si>
  <si>
    <t>Зобов'язання і вимоги за операцiями з валютою та банкiвськими металами</t>
  </si>
  <si>
    <t>240</t>
  </si>
  <si>
    <t>9500</t>
  </si>
  <si>
    <t>Отримана застава</t>
  </si>
  <si>
    <t>Група 950 усього</t>
  </si>
  <si>
    <t>241</t>
  </si>
  <si>
    <t>9520</t>
  </si>
  <si>
    <t>Земельні ділянки</t>
  </si>
  <si>
    <t>242</t>
  </si>
  <si>
    <t>9521</t>
  </si>
  <si>
    <t>Нерухоме майно житлового призначення</t>
  </si>
  <si>
    <t>243</t>
  </si>
  <si>
    <t>9523</t>
  </si>
  <si>
    <t>Iнші об'єкти нерухомого майна</t>
  </si>
  <si>
    <t>Група 952 усього</t>
  </si>
  <si>
    <t>Iпотека</t>
  </si>
  <si>
    <t>Розділ 95 усього</t>
  </si>
  <si>
    <t>Iншi зобов'язання i вимоги</t>
  </si>
  <si>
    <t>244</t>
  </si>
  <si>
    <t>9601</t>
  </si>
  <si>
    <t>Списана за рахунок спеціальних резервів заборгованість за нарахованими доходами за операціями з клієнтами</t>
  </si>
  <si>
    <t>Група 960 усього</t>
  </si>
  <si>
    <t>Hе сплаченi в строк доходи</t>
  </si>
  <si>
    <t>245</t>
  </si>
  <si>
    <t>9611</t>
  </si>
  <si>
    <t>Списана у збиток заборгованість за кредитними операціями</t>
  </si>
  <si>
    <t>Група 961 усього</t>
  </si>
  <si>
    <t>Списана у збиток заборгованість за активами</t>
  </si>
  <si>
    <t>Розділ 96 усього</t>
  </si>
  <si>
    <t>Списана заборгованiсть та кошти до повернення</t>
  </si>
  <si>
    <t>246</t>
  </si>
  <si>
    <t>9809</t>
  </si>
  <si>
    <t>Iнші документи за розрахунковими операціями клієнтів</t>
  </si>
  <si>
    <t>Група 980 усього</t>
  </si>
  <si>
    <t>Документи за розрахунковими операцiями</t>
  </si>
  <si>
    <t>247</t>
  </si>
  <si>
    <t>9811</t>
  </si>
  <si>
    <t>Отримані дозволи на випуск цінних паперів</t>
  </si>
  <si>
    <t>248</t>
  </si>
  <si>
    <t>9819</t>
  </si>
  <si>
    <t>Iнші цінності і документи</t>
  </si>
  <si>
    <t>Група 981 усього</t>
  </si>
  <si>
    <t>Iншi цiнностi i документи</t>
  </si>
  <si>
    <t>249</t>
  </si>
  <si>
    <t>9820</t>
  </si>
  <si>
    <t>Бланки цінних паперів</t>
  </si>
  <si>
    <t>250</t>
  </si>
  <si>
    <t>9821</t>
  </si>
  <si>
    <t>Бланки суворого обліку</t>
  </si>
  <si>
    <t>Група 982 усього</t>
  </si>
  <si>
    <t>Бланки цiнних паперiв та бланки суворого обліку</t>
  </si>
  <si>
    <t>251</t>
  </si>
  <si>
    <t>9830</t>
  </si>
  <si>
    <t>Документи і цінності, прийняті на інкасо</t>
  </si>
  <si>
    <t>252</t>
  </si>
  <si>
    <t>9831</t>
  </si>
  <si>
    <t>Документи і цінності, вiдправленi на інкасо</t>
  </si>
  <si>
    <t>Група 983 усього</t>
  </si>
  <si>
    <t>Документи i цiнностi, прийнятi та вiдправленi на iнкасо</t>
  </si>
  <si>
    <t>253</t>
  </si>
  <si>
    <t>9892</t>
  </si>
  <si>
    <t>Бланки суворого обліку в підзвіті</t>
  </si>
  <si>
    <t>254</t>
  </si>
  <si>
    <t>9898</t>
  </si>
  <si>
    <t>Iнші цінності та документи в підзвіті</t>
  </si>
  <si>
    <t>Група 989 усього</t>
  </si>
  <si>
    <t>Документи та цiнностi в пiдзвiтi та в дорозi</t>
  </si>
  <si>
    <t>Розділ 98 усього</t>
  </si>
  <si>
    <t>Облiк цiнностей та документiв</t>
  </si>
  <si>
    <t xml:space="preserve"> Позабал. А - Усього</t>
  </si>
  <si>
    <t>255</t>
  </si>
  <si>
    <t>9900</t>
  </si>
  <si>
    <t>Контррахунки для рахункiв роздiлiв 90-95</t>
  </si>
  <si>
    <t>Група 990 усього</t>
  </si>
  <si>
    <t>256</t>
  </si>
  <si>
    <t>9910</t>
  </si>
  <si>
    <t>Контррахунки для рахункiв роздiлiв 96-98</t>
  </si>
  <si>
    <t>Група 991 усього</t>
  </si>
  <si>
    <t>257</t>
  </si>
  <si>
    <t>9920</t>
  </si>
  <si>
    <t>Позабалансова позицiя банку за iноземною валютою та банкiвськими металами</t>
  </si>
  <si>
    <t>Група 992 усього</t>
  </si>
  <si>
    <t>Розділ 99 усього</t>
  </si>
  <si>
    <t>Контррахунки та позабалансова позиція банку</t>
  </si>
  <si>
    <t xml:space="preserve"> Позаб.конт.А - Усього</t>
  </si>
  <si>
    <t>258</t>
  </si>
  <si>
    <t>9031</t>
  </si>
  <si>
    <t>Гарантії, що отримані від клієнтів, крім Уряду України</t>
  </si>
  <si>
    <t>Група 903 усього</t>
  </si>
  <si>
    <t>Отримані гарантiї</t>
  </si>
  <si>
    <t>259</t>
  </si>
  <si>
    <t>9110</t>
  </si>
  <si>
    <t>Зобов'язання з кредитування, що отримані від банків</t>
  </si>
  <si>
    <t>260</t>
  </si>
  <si>
    <t>9111</t>
  </si>
  <si>
    <t>Зобов'язання з кредитування, що отримані від міжнародних та інших фінансових організацій</t>
  </si>
  <si>
    <t>Група 911 усього</t>
  </si>
  <si>
    <t>Зобов'язання з кредитування, що отримані вiд банкiв</t>
  </si>
  <si>
    <t>261</t>
  </si>
  <si>
    <t>9210</t>
  </si>
  <si>
    <t>Валюта та банківські метали до відправлення за умовами спот</t>
  </si>
  <si>
    <t>262</t>
  </si>
  <si>
    <t>9218</t>
  </si>
  <si>
    <t>Зобов'язання щодо відправлення валюти за валютними своп-контрактами</t>
  </si>
  <si>
    <t>Група 921 усього</t>
  </si>
  <si>
    <t>Валюта та банківські метали до вiдправлення</t>
  </si>
  <si>
    <t>263</t>
  </si>
  <si>
    <t>9510</t>
  </si>
  <si>
    <t>Надана застава</t>
  </si>
  <si>
    <t>Група 951 усього</t>
  </si>
  <si>
    <t>Hадана застава</t>
  </si>
  <si>
    <t xml:space="preserve"> Позабал. П - Усього</t>
  </si>
  <si>
    <t>264</t>
  </si>
  <si>
    <t>265</t>
  </si>
  <si>
    <t>266</t>
  </si>
  <si>
    <t xml:space="preserve"> Позаб.конт.П - Усього</t>
  </si>
  <si>
    <t>За позабалансовими пасивними рахунками - Усього</t>
  </si>
  <si>
    <t>(тис. грн.)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</si>
</sst>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0"/>
      <color rgb="FF000000"/>
      <name val="Arial"/>
      <family val="2"/>
    </font>
    <font>
      <b/>
      <u val="single"/>
      <sz val="10"/>
      <color rgb="FF000000"/>
      <name val="Arial"/>
      <family val="2"/>
    </font>
    <font>
      <sz val="8"/>
      <color rgb="FF000000"/>
      <name val="Arial"/>
      <family val="2"/>
    </font>
    <font>
      <i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b/>
      <u val="single"/>
      <sz val="11"/>
      <color rgb="FF000000"/>
      <name val="Arial"/>
      <family val="2"/>
    </font>
    <font>
      <sz val="12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u val="single"/>
      <sz val="10"/>
      <color rgb="FF000000"/>
      <name val="Arial"/>
      <family val="2"/>
    </font>
    <font>
      <i/>
      <sz val="10"/>
      <color rgb="FF000000"/>
      <name val="Arial"/>
      <family val="2"/>
    </font>
    <font>
      <u val="single"/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 horizontal="center" vertical="top"/>
      <protection/>
    </xf>
    <xf numFmtId="0" fontId="35" fillId="0" borderId="0">
      <alignment horizontal="left" vertical="top"/>
      <protection/>
    </xf>
    <xf numFmtId="0" fontId="36" fillId="20" borderId="0">
      <alignment horizontal="left" vertical="top"/>
      <protection/>
    </xf>
    <xf numFmtId="0" fontId="37" fillId="21" borderId="0">
      <alignment horizontal="left" vertical="center"/>
      <protection/>
    </xf>
    <xf numFmtId="0" fontId="38" fillId="22" borderId="0">
      <alignment horizontal="left" vertical="center"/>
      <protection/>
    </xf>
    <xf numFmtId="0" fontId="39" fillId="0" borderId="0">
      <alignment horizontal="center" vertical="center"/>
      <protection/>
    </xf>
    <xf numFmtId="0" fontId="39" fillId="0" borderId="0">
      <alignment horizontal="right" vertical="center"/>
      <protection/>
    </xf>
    <xf numFmtId="0" fontId="39" fillId="0" borderId="0">
      <alignment horizontal="right" vertical="center"/>
      <protection/>
    </xf>
    <xf numFmtId="0" fontId="39" fillId="0" borderId="0">
      <alignment horizontal="left" vertical="center"/>
      <protection/>
    </xf>
    <xf numFmtId="0" fontId="40" fillId="0" borderId="0">
      <alignment horizontal="right" vertical="center"/>
      <protection/>
    </xf>
    <xf numFmtId="0" fontId="39" fillId="0" borderId="0">
      <alignment horizontal="right" vertical="center"/>
      <protection/>
    </xf>
    <xf numFmtId="0" fontId="39" fillId="0" borderId="0">
      <alignment horizontal="center" vertical="center"/>
      <protection/>
    </xf>
    <xf numFmtId="0" fontId="41" fillId="0" borderId="0">
      <alignment horizontal="center" vertical="center"/>
      <protection/>
    </xf>
    <xf numFmtId="0" fontId="40" fillId="0" borderId="0">
      <alignment horizontal="left" vertical="center"/>
      <protection/>
    </xf>
    <xf numFmtId="0" fontId="39" fillId="0" borderId="0">
      <alignment horizontal="right" vertical="center"/>
      <protection/>
    </xf>
    <xf numFmtId="0" fontId="42" fillId="0" borderId="0">
      <alignment horizontal="left" vertical="center"/>
      <protection/>
    </xf>
    <xf numFmtId="0" fontId="39" fillId="0" borderId="0">
      <alignment horizontal="right" vertical="center"/>
      <protection/>
    </xf>
    <xf numFmtId="0" fontId="39" fillId="0" borderId="0">
      <alignment horizontal="center" vertical="center"/>
      <protection/>
    </xf>
    <xf numFmtId="0" fontId="39" fillId="0" borderId="0">
      <alignment horizontal="right" vertical="center"/>
      <protection/>
    </xf>
    <xf numFmtId="0" fontId="39" fillId="0" borderId="0">
      <alignment horizontal="right" vertical="center"/>
      <protection/>
    </xf>
    <xf numFmtId="0" fontId="39" fillId="0" borderId="0">
      <alignment horizontal="right" vertical="center"/>
      <protection/>
    </xf>
    <xf numFmtId="0" fontId="43" fillId="0" borderId="0">
      <alignment horizontal="left" vertical="center"/>
      <protection/>
    </xf>
    <xf numFmtId="0" fontId="44" fillId="0" borderId="0">
      <alignment horizontal="left" vertical="center"/>
      <protection/>
    </xf>
    <xf numFmtId="0" fontId="41" fillId="0" borderId="0">
      <alignment horizontal="center" vertical="center"/>
      <protection/>
    </xf>
    <xf numFmtId="0" fontId="36" fillId="20" borderId="0">
      <alignment horizontal="left" vertical="top"/>
      <protection/>
    </xf>
    <xf numFmtId="0" fontId="41" fillId="0" borderId="0">
      <alignment horizontal="center" vertical="center"/>
      <protection/>
    </xf>
    <xf numFmtId="0" fontId="41" fillId="0" borderId="0">
      <alignment horizontal="center" vertical="center"/>
      <protection/>
    </xf>
    <xf numFmtId="0" fontId="41" fillId="0" borderId="0">
      <alignment horizontal="center" vertical="center"/>
      <protection/>
    </xf>
    <xf numFmtId="0" fontId="41" fillId="0" borderId="0">
      <alignment horizontal="center" vertical="center"/>
      <protection/>
    </xf>
    <xf numFmtId="0" fontId="39" fillId="0" borderId="0">
      <alignment horizontal="center" vertical="center"/>
      <protection/>
    </xf>
    <xf numFmtId="0" fontId="39" fillId="0" borderId="0">
      <alignment horizontal="center" vertical="center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2" applyNumberFormat="0" applyAlignment="0" applyProtection="0"/>
    <xf numFmtId="0" fontId="47" fillId="3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1" borderId="7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3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4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5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0" fillId="36" borderId="0" xfId="0" applyFont="1" applyFill="1" applyAlignment="1">
      <alignment wrapText="1"/>
    </xf>
    <xf numFmtId="0" fontId="39" fillId="36" borderId="10" xfId="45" applyFont="1" applyFill="1" applyBorder="1" applyAlignment="1" quotePrefix="1">
      <alignment horizontal="center" vertical="center" wrapText="1"/>
      <protection/>
    </xf>
    <xf numFmtId="0" fontId="39" fillId="36" borderId="11" xfId="62" applyFont="1" applyFill="1" applyBorder="1" applyAlignment="1" quotePrefix="1">
      <alignment horizontal="center" vertical="center" wrapText="1"/>
      <protection/>
    </xf>
    <xf numFmtId="0" fontId="39" fillId="36" borderId="12" xfId="63" applyFont="1" applyFill="1" applyBorder="1" applyAlignment="1" quotePrefix="1">
      <alignment horizontal="center" vertical="center" wrapText="1"/>
      <protection/>
    </xf>
    <xf numFmtId="0" fontId="39" fillId="36" borderId="11" xfId="38" applyFont="1" applyFill="1" applyBorder="1" applyAlignment="1" quotePrefix="1">
      <alignment horizontal="center" vertical="center" wrapText="1"/>
      <protection/>
    </xf>
    <xf numFmtId="0" fontId="39" fillId="36" borderId="11" xfId="41" applyFont="1" applyFill="1" applyBorder="1" applyAlignment="1" quotePrefix="1">
      <alignment horizontal="left" vertical="center" wrapText="1"/>
      <protection/>
    </xf>
    <xf numFmtId="0" fontId="39" fillId="36" borderId="11" xfId="39" applyFont="1" applyFill="1" applyBorder="1" applyAlignment="1">
      <alignment horizontal="right" vertical="center" wrapText="1"/>
      <protection/>
    </xf>
    <xf numFmtId="0" fontId="39" fillId="36" borderId="13" xfId="39" applyFont="1" applyFill="1" applyBorder="1" applyAlignment="1">
      <alignment horizontal="right" vertical="center" wrapText="1"/>
      <protection/>
    </xf>
    <xf numFmtId="0" fontId="39" fillId="36" borderId="14" xfId="40" applyFont="1" applyFill="1" applyBorder="1" applyAlignment="1">
      <alignment horizontal="right" vertical="center" wrapText="1"/>
      <protection/>
    </xf>
    <xf numFmtId="0" fontId="39" fillId="36" borderId="13" xfId="38" applyFont="1" applyFill="1" applyBorder="1" applyAlignment="1" quotePrefix="1">
      <alignment horizontal="center" vertical="center" wrapText="1"/>
      <protection/>
    </xf>
    <xf numFmtId="0" fontId="39" fillId="36" borderId="10" xfId="38" applyFont="1" applyFill="1" applyBorder="1" applyAlignment="1" quotePrefix="1">
      <alignment horizontal="center" vertical="center" wrapText="1"/>
      <protection/>
    </xf>
    <xf numFmtId="0" fontId="39" fillId="36" borderId="13" xfId="41" applyFont="1" applyFill="1" applyBorder="1" applyAlignment="1" quotePrefix="1">
      <alignment horizontal="left" vertical="center" wrapText="1"/>
      <protection/>
    </xf>
    <xf numFmtId="0" fontId="39" fillId="36" borderId="10" xfId="39" applyFont="1" applyFill="1" applyBorder="1" applyAlignment="1">
      <alignment horizontal="right" vertical="center" wrapText="1"/>
      <protection/>
    </xf>
    <xf numFmtId="0" fontId="39" fillId="36" borderId="10" xfId="41" applyFont="1" applyFill="1" applyBorder="1" applyAlignment="1" quotePrefix="1">
      <alignment horizontal="left" vertical="center" wrapText="1"/>
      <protection/>
    </xf>
    <xf numFmtId="0" fontId="39" fillId="36" borderId="15" xfId="39" applyFont="1" applyFill="1" applyBorder="1" applyAlignment="1">
      <alignment horizontal="right" vertical="center" wrapText="1"/>
      <protection/>
    </xf>
    <xf numFmtId="0" fontId="40" fillId="36" borderId="10" xfId="46" applyFont="1" applyFill="1" applyBorder="1" applyAlignment="1" quotePrefix="1">
      <alignment horizontal="left" vertical="center" wrapText="1"/>
      <protection/>
    </xf>
    <xf numFmtId="0" fontId="39" fillId="36" borderId="10" xfId="44" applyFont="1" applyFill="1" applyBorder="1" applyAlignment="1" quotePrefix="1">
      <alignment horizontal="center" vertical="center" wrapText="1"/>
      <protection/>
    </xf>
    <xf numFmtId="0" fontId="39" fillId="36" borderId="10" xfId="43" applyFont="1" applyFill="1" applyBorder="1" applyAlignment="1">
      <alignment horizontal="right" vertical="center" wrapText="1"/>
      <protection/>
    </xf>
    <xf numFmtId="0" fontId="39" fillId="36" borderId="14" xfId="47" applyFont="1" applyFill="1" applyBorder="1" applyAlignment="1">
      <alignment horizontal="right" vertical="center" wrapText="1"/>
      <protection/>
    </xf>
    <xf numFmtId="0" fontId="60" fillId="36" borderId="13" xfId="48" applyFont="1" applyFill="1" applyBorder="1" applyAlignment="1" quotePrefix="1">
      <alignment horizontal="left" vertical="center" wrapText="1"/>
      <protection/>
    </xf>
    <xf numFmtId="0" fontId="39" fillId="36" borderId="13" xfId="50" applyFont="1" applyFill="1" applyBorder="1" applyAlignment="1" quotePrefix="1">
      <alignment horizontal="center" vertical="center" wrapText="1"/>
      <protection/>
    </xf>
    <xf numFmtId="0" fontId="39" fillId="36" borderId="13" xfId="49" applyFont="1" applyFill="1" applyBorder="1" applyAlignment="1">
      <alignment horizontal="right" vertical="center" wrapText="1"/>
      <protection/>
    </xf>
    <xf numFmtId="0" fontId="39" fillId="36" borderId="13" xfId="51" applyFont="1" applyFill="1" applyBorder="1" applyAlignment="1">
      <alignment horizontal="right" vertical="center" wrapText="1"/>
      <protection/>
    </xf>
    <xf numFmtId="0" fontId="39" fillId="36" borderId="16" xfId="52" applyFont="1" applyFill="1" applyBorder="1" applyAlignment="1">
      <alignment horizontal="right" vertical="center" wrapText="1"/>
      <protection/>
    </xf>
    <xf numFmtId="0" fontId="39" fillId="36" borderId="15" xfId="38" applyFont="1" applyFill="1" applyBorder="1" applyAlignment="1" quotePrefix="1">
      <alignment horizontal="center" vertical="center" wrapText="1"/>
      <protection/>
    </xf>
    <xf numFmtId="0" fontId="39" fillId="36" borderId="15" xfId="41" applyFont="1" applyFill="1" applyBorder="1" applyAlignment="1" quotePrefix="1">
      <alignment horizontal="left" vertical="center" wrapText="1"/>
      <protection/>
    </xf>
    <xf numFmtId="0" fontId="39" fillId="36" borderId="15" xfId="44" applyFont="1" applyFill="1" applyBorder="1" applyAlignment="1" quotePrefix="1">
      <alignment horizontal="center" vertical="center" wrapText="1"/>
      <protection/>
    </xf>
    <xf numFmtId="0" fontId="39" fillId="36" borderId="15" xfId="43" applyFont="1" applyFill="1" applyBorder="1" applyAlignment="1">
      <alignment horizontal="right" vertical="center" wrapText="1"/>
      <protection/>
    </xf>
    <xf numFmtId="0" fontId="39" fillId="36" borderId="17" xfId="40" applyFont="1" applyFill="1" applyBorder="1" applyAlignment="1">
      <alignment horizontal="right" vertical="center" wrapText="1"/>
      <protection/>
    </xf>
    <xf numFmtId="0" fontId="39" fillId="36" borderId="11" xfId="50" applyFont="1" applyFill="1" applyBorder="1" applyAlignment="1" quotePrefix="1">
      <alignment horizontal="center" vertical="center" wrapText="1"/>
      <protection/>
    </xf>
    <xf numFmtId="0" fontId="39" fillId="36" borderId="11" xfId="49" applyFont="1" applyFill="1" applyBorder="1" applyAlignment="1">
      <alignment horizontal="right" vertical="center" wrapText="1"/>
      <protection/>
    </xf>
    <xf numFmtId="0" fontId="39" fillId="36" borderId="11" xfId="51" applyFont="1" applyFill="1" applyBorder="1" applyAlignment="1">
      <alignment horizontal="right" vertical="center" wrapText="1"/>
      <protection/>
    </xf>
    <xf numFmtId="0" fontId="39" fillId="36" borderId="12" xfId="52" applyFont="1" applyFill="1" applyBorder="1" applyAlignment="1">
      <alignment horizontal="right" vertical="center" wrapText="1"/>
      <protection/>
    </xf>
    <xf numFmtId="0" fontId="61" fillId="36" borderId="14" xfId="37" applyFont="1" applyFill="1" applyBorder="1" applyAlignment="1" quotePrefix="1">
      <alignment horizontal="left" vertical="center" wrapText="1"/>
      <protection/>
    </xf>
    <xf numFmtId="0" fontId="39" fillId="36" borderId="0" xfId="50" applyFont="1" applyFill="1" applyBorder="1" applyAlignment="1" quotePrefix="1">
      <alignment horizontal="center" vertical="center" wrapText="1"/>
      <protection/>
    </xf>
    <xf numFmtId="0" fontId="39" fillId="36" borderId="16" xfId="53" applyFont="1" applyFill="1" applyBorder="1" applyAlignment="1">
      <alignment horizontal="right" vertical="center" wrapText="1"/>
      <protection/>
    </xf>
    <xf numFmtId="0" fontId="39" fillId="36" borderId="18" xfId="39" applyFont="1" applyFill="1" applyBorder="1" applyAlignment="1">
      <alignment horizontal="right" vertical="center" wrapText="1"/>
      <protection/>
    </xf>
    <xf numFmtId="0" fontId="39" fillId="36" borderId="18" xfId="38" applyFont="1" applyFill="1" applyBorder="1" applyAlignment="1" quotePrefix="1">
      <alignment horizontal="center" vertical="center" wrapText="1"/>
      <protection/>
    </xf>
    <xf numFmtId="0" fontId="39" fillId="36" borderId="18" xfId="41" applyFont="1" applyFill="1" applyBorder="1" applyAlignment="1" quotePrefix="1">
      <alignment horizontal="left" vertical="center" wrapText="1"/>
      <protection/>
    </xf>
    <xf numFmtId="0" fontId="40" fillId="36" borderId="18" xfId="46" applyFont="1" applyFill="1" applyBorder="1" applyAlignment="1" quotePrefix="1">
      <alignment horizontal="left" vertical="center" wrapText="1"/>
      <protection/>
    </xf>
    <xf numFmtId="0" fontId="39" fillId="36" borderId="18" xfId="43" applyFont="1" applyFill="1" applyBorder="1" applyAlignment="1">
      <alignment horizontal="right" vertical="center" wrapText="1"/>
      <protection/>
    </xf>
    <xf numFmtId="0" fontId="40" fillId="36" borderId="15" xfId="46" applyFont="1" applyFill="1" applyBorder="1" applyAlignment="1" quotePrefix="1">
      <alignment horizontal="left" vertical="center" wrapText="1"/>
      <protection/>
    </xf>
    <xf numFmtId="0" fontId="39" fillId="36" borderId="18" xfId="44" applyFont="1" applyFill="1" applyBorder="1" applyAlignment="1" quotePrefix="1">
      <alignment horizontal="center" vertical="center" wrapText="1"/>
      <protection/>
    </xf>
    <xf numFmtId="0" fontId="39" fillId="36" borderId="19" xfId="40" applyFont="1" applyFill="1" applyBorder="1" applyAlignment="1">
      <alignment horizontal="right" vertical="center" wrapText="1"/>
      <protection/>
    </xf>
    <xf numFmtId="0" fontId="39" fillId="36" borderId="20" xfId="38" applyFont="1" applyFill="1" applyBorder="1" applyAlignment="1" quotePrefix="1">
      <alignment horizontal="center" vertical="center" wrapText="1"/>
      <protection/>
    </xf>
    <xf numFmtId="0" fontId="39" fillId="36" borderId="20" xfId="41" applyFont="1" applyFill="1" applyBorder="1" applyAlignment="1" quotePrefix="1">
      <alignment horizontal="left" vertical="center" wrapText="1"/>
      <protection/>
    </xf>
    <xf numFmtId="0" fontId="39" fillId="36" borderId="20" xfId="39" applyFont="1" applyFill="1" applyBorder="1" applyAlignment="1">
      <alignment horizontal="right" vertical="center" wrapText="1"/>
      <protection/>
    </xf>
    <xf numFmtId="0" fontId="39" fillId="36" borderId="21" xfId="40" applyFont="1" applyFill="1" applyBorder="1" applyAlignment="1">
      <alignment horizontal="right" vertical="center" wrapText="1"/>
      <protection/>
    </xf>
    <xf numFmtId="0" fontId="0" fillId="36" borderId="22" xfId="0" applyFont="1" applyFill="1" applyBorder="1" applyAlignment="1">
      <alignment wrapText="1"/>
    </xf>
    <xf numFmtId="0" fontId="39" fillId="36" borderId="23" xfId="40" applyFont="1" applyFill="1" applyBorder="1" applyAlignment="1">
      <alignment horizontal="right" vertical="center" wrapText="1"/>
      <protection/>
    </xf>
    <xf numFmtId="0" fontId="40" fillId="36" borderId="24" xfId="46" applyFont="1" applyFill="1" applyBorder="1" applyAlignment="1" quotePrefix="1">
      <alignment horizontal="left" vertical="center" wrapText="1"/>
      <protection/>
    </xf>
    <xf numFmtId="0" fontId="39" fillId="36" borderId="24" xfId="44" applyFont="1" applyFill="1" applyBorder="1" applyAlignment="1" quotePrefix="1">
      <alignment horizontal="center" vertical="center" wrapText="1"/>
      <protection/>
    </xf>
    <xf numFmtId="0" fontId="39" fillId="36" borderId="24" xfId="43" applyFont="1" applyFill="1" applyBorder="1" applyAlignment="1">
      <alignment horizontal="right" vertical="center" wrapText="1"/>
      <protection/>
    </xf>
    <xf numFmtId="0" fontId="39" fillId="36" borderId="24" xfId="47" applyFont="1" applyFill="1" applyBorder="1" applyAlignment="1">
      <alignment horizontal="right" vertical="center" wrapText="1"/>
      <protection/>
    </xf>
    <xf numFmtId="0" fontId="0" fillId="36" borderId="24" xfId="0" applyFont="1" applyFill="1" applyBorder="1" applyAlignment="1">
      <alignment wrapText="1"/>
    </xf>
    <xf numFmtId="0" fontId="60" fillId="36" borderId="24" xfId="48" applyFont="1" applyFill="1" applyBorder="1" applyAlignment="1" quotePrefix="1">
      <alignment horizontal="left" vertical="center" wrapText="1"/>
      <protection/>
    </xf>
    <xf numFmtId="0" fontId="39" fillId="36" borderId="24" xfId="50" applyFont="1" applyFill="1" applyBorder="1" applyAlignment="1" quotePrefix="1">
      <alignment horizontal="center" vertical="center" wrapText="1"/>
      <protection/>
    </xf>
    <xf numFmtId="0" fontId="39" fillId="36" borderId="24" xfId="49" applyFont="1" applyFill="1" applyBorder="1" applyAlignment="1">
      <alignment horizontal="right" vertical="center" wrapText="1"/>
      <protection/>
    </xf>
    <xf numFmtId="0" fontId="39" fillId="36" borderId="24" xfId="51" applyFont="1" applyFill="1" applyBorder="1" applyAlignment="1">
      <alignment horizontal="right" vertical="center" wrapText="1"/>
      <protection/>
    </xf>
    <xf numFmtId="0" fontId="39" fillId="36" borderId="24" xfId="52" applyFont="1" applyFill="1" applyBorder="1" applyAlignment="1">
      <alignment horizontal="right" vertical="center" wrapText="1"/>
      <protection/>
    </xf>
    <xf numFmtId="0" fontId="40" fillId="36" borderId="11" xfId="46" applyFont="1" applyFill="1" applyBorder="1" applyAlignment="1" quotePrefix="1">
      <alignment horizontal="left" vertical="center" wrapText="1"/>
      <protection/>
    </xf>
    <xf numFmtId="0" fontId="39" fillId="36" borderId="11" xfId="43" applyFont="1" applyFill="1" applyBorder="1" applyAlignment="1">
      <alignment horizontal="right" vertical="center" wrapText="1"/>
      <protection/>
    </xf>
    <xf numFmtId="0" fontId="39" fillId="36" borderId="25" xfId="50" applyFont="1" applyFill="1" applyBorder="1" applyAlignment="1" quotePrefix="1">
      <alignment horizontal="center" vertical="center" wrapText="1"/>
      <protection/>
    </xf>
    <xf numFmtId="0" fontId="39" fillId="36" borderId="25" xfId="49" applyFont="1" applyFill="1" applyBorder="1" applyAlignment="1">
      <alignment horizontal="right" vertical="center" wrapText="1"/>
      <protection/>
    </xf>
    <xf numFmtId="0" fontId="39" fillId="36" borderId="25" xfId="51" applyFont="1" applyFill="1" applyBorder="1" applyAlignment="1">
      <alignment horizontal="right" vertical="center" wrapText="1"/>
      <protection/>
    </xf>
    <xf numFmtId="0" fontId="40" fillId="36" borderId="12" xfId="46" applyFont="1" applyFill="1" applyBorder="1" applyAlignment="1" quotePrefix="1">
      <alignment horizontal="left" vertical="center" wrapText="1"/>
      <protection/>
    </xf>
    <xf numFmtId="0" fontId="39" fillId="36" borderId="12" xfId="43" applyFont="1" applyFill="1" applyBorder="1" applyAlignment="1">
      <alignment horizontal="right" vertical="center" wrapText="1"/>
      <protection/>
    </xf>
    <xf numFmtId="0" fontId="39" fillId="36" borderId="17" xfId="47" applyFont="1" applyFill="1" applyBorder="1" applyAlignment="1">
      <alignment horizontal="right" vertical="center" wrapText="1"/>
      <protection/>
    </xf>
    <xf numFmtId="0" fontId="39" fillId="36" borderId="26" xfId="47" applyFont="1" applyFill="1" applyBorder="1" applyAlignment="1">
      <alignment horizontal="right" vertical="center" wrapText="1"/>
      <protection/>
    </xf>
    <xf numFmtId="0" fontId="39" fillId="36" borderId="22" xfId="50" applyFont="1" applyFill="1" applyBorder="1" applyAlignment="1" quotePrefix="1">
      <alignment horizontal="center" vertical="center" wrapText="1"/>
      <protection/>
    </xf>
    <xf numFmtId="0" fontId="39" fillId="36" borderId="12" xfId="53" applyFont="1" applyFill="1" applyBorder="1" applyAlignment="1">
      <alignment horizontal="right" vertical="center" wrapText="1"/>
      <protection/>
    </xf>
    <xf numFmtId="0" fontId="39" fillId="36" borderId="12" xfId="39" applyFont="1" applyFill="1" applyBorder="1" applyAlignment="1">
      <alignment horizontal="right" vertical="center" wrapText="1"/>
      <protection/>
    </xf>
    <xf numFmtId="0" fontId="39" fillId="36" borderId="27" xfId="40" applyFont="1" applyFill="1" applyBorder="1" applyAlignment="1">
      <alignment horizontal="right" vertical="center" wrapText="1"/>
      <protection/>
    </xf>
    <xf numFmtId="0" fontId="39" fillId="36" borderId="27" xfId="47" applyFont="1" applyFill="1" applyBorder="1" applyAlignment="1">
      <alignment horizontal="right" vertical="center" wrapText="1"/>
      <protection/>
    </xf>
    <xf numFmtId="0" fontId="61" fillId="36" borderId="19" xfId="37" applyFont="1" applyFill="1" applyBorder="1" applyAlignment="1" quotePrefix="1">
      <alignment horizontal="left" vertical="center" wrapText="1"/>
      <protection/>
    </xf>
    <xf numFmtId="0" fontId="39" fillId="36" borderId="28" xfId="50" applyFont="1" applyFill="1" applyBorder="1" applyAlignment="1" quotePrefix="1">
      <alignment horizontal="center" vertical="center" wrapText="1"/>
      <protection/>
    </xf>
    <xf numFmtId="0" fontId="39" fillId="36" borderId="11" xfId="44" applyFont="1" applyFill="1" applyBorder="1" applyAlignment="1" quotePrefix="1">
      <alignment horizontal="center" vertical="center" wrapText="1"/>
      <protection/>
    </xf>
    <xf numFmtId="0" fontId="39" fillId="36" borderId="26" xfId="40" applyFont="1" applyFill="1" applyBorder="1" applyAlignment="1">
      <alignment horizontal="right" vertical="center" wrapText="1"/>
      <protection/>
    </xf>
    <xf numFmtId="0" fontId="39" fillId="36" borderId="18" xfId="40" applyFont="1" applyFill="1" applyBorder="1" applyAlignment="1">
      <alignment horizontal="right" vertical="center" wrapText="1"/>
      <protection/>
    </xf>
    <xf numFmtId="0" fontId="39" fillId="36" borderId="18" xfId="47" applyFont="1" applyFill="1" applyBorder="1" applyAlignment="1">
      <alignment horizontal="right" vertical="center" wrapText="1"/>
      <protection/>
    </xf>
    <xf numFmtId="0" fontId="39" fillId="36" borderId="12" xfId="38" applyFont="1" applyFill="1" applyBorder="1" applyAlignment="1" quotePrefix="1">
      <alignment horizontal="center" vertical="center" wrapText="1"/>
      <protection/>
    </xf>
    <xf numFmtId="0" fontId="39" fillId="36" borderId="24" xfId="39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 wrapText="1"/>
    </xf>
    <xf numFmtId="0" fontId="39" fillId="0" borderId="10" xfId="45" applyFont="1" applyFill="1" applyBorder="1" applyAlignment="1" quotePrefix="1">
      <alignment horizontal="center" vertical="center" wrapText="1"/>
      <protection/>
    </xf>
    <xf numFmtId="0" fontId="39" fillId="0" borderId="11" xfId="62" applyFont="1" applyFill="1" applyBorder="1" applyAlignment="1" quotePrefix="1">
      <alignment horizontal="center" vertical="center" wrapText="1"/>
      <protection/>
    </xf>
    <xf numFmtId="0" fontId="39" fillId="0" borderId="11" xfId="39" applyFont="1" applyFill="1" applyBorder="1" applyAlignment="1">
      <alignment horizontal="right" vertical="center" wrapText="1"/>
      <protection/>
    </xf>
    <xf numFmtId="0" fontId="39" fillId="0" borderId="13" xfId="39" applyFont="1" applyFill="1" applyBorder="1" applyAlignment="1">
      <alignment horizontal="right" vertical="center" wrapText="1"/>
      <protection/>
    </xf>
    <xf numFmtId="0" fontId="39" fillId="0" borderId="10" xfId="39" applyFont="1" applyFill="1" applyBorder="1" applyAlignment="1">
      <alignment horizontal="right" vertical="center" wrapText="1"/>
      <protection/>
    </xf>
    <xf numFmtId="0" fontId="39" fillId="0" borderId="10" xfId="43" applyFont="1" applyFill="1" applyBorder="1" applyAlignment="1">
      <alignment horizontal="right" vertical="center" wrapText="1"/>
      <protection/>
    </xf>
    <xf numFmtId="0" fontId="39" fillId="0" borderId="13" xfId="49" applyFont="1" applyFill="1" applyBorder="1" applyAlignment="1">
      <alignment horizontal="right" vertical="center" wrapText="1"/>
      <protection/>
    </xf>
    <xf numFmtId="0" fontId="39" fillId="0" borderId="15" xfId="39" applyFont="1" applyFill="1" applyBorder="1" applyAlignment="1">
      <alignment horizontal="right" vertical="center" wrapText="1"/>
      <protection/>
    </xf>
    <xf numFmtId="0" fontId="39" fillId="0" borderId="11" xfId="49" applyFont="1" applyFill="1" applyBorder="1" applyAlignment="1">
      <alignment horizontal="right" vertical="center" wrapText="1"/>
      <protection/>
    </xf>
    <xf numFmtId="0" fontId="39" fillId="0" borderId="18" xfId="39" applyFont="1" applyFill="1" applyBorder="1" applyAlignment="1">
      <alignment horizontal="right" vertical="center" wrapText="1"/>
      <protection/>
    </xf>
    <xf numFmtId="0" fontId="39" fillId="0" borderId="18" xfId="43" applyFont="1" applyFill="1" applyBorder="1" applyAlignment="1">
      <alignment horizontal="right" vertical="center" wrapText="1"/>
      <protection/>
    </xf>
    <xf numFmtId="0" fontId="39" fillId="0" borderId="15" xfId="43" applyFont="1" applyFill="1" applyBorder="1" applyAlignment="1">
      <alignment horizontal="right" vertical="center" wrapText="1"/>
      <protection/>
    </xf>
    <xf numFmtId="0" fontId="39" fillId="0" borderId="20" xfId="39" applyFont="1" applyFill="1" applyBorder="1" applyAlignment="1">
      <alignment horizontal="right" vertical="center" wrapText="1"/>
      <protection/>
    </xf>
    <xf numFmtId="0" fontId="39" fillId="0" borderId="24" xfId="43" applyFont="1" applyFill="1" applyBorder="1" applyAlignment="1">
      <alignment horizontal="right" vertical="center" wrapText="1"/>
      <protection/>
    </xf>
    <xf numFmtId="0" fontId="39" fillId="0" borderId="24" xfId="49" applyFont="1" applyFill="1" applyBorder="1" applyAlignment="1">
      <alignment horizontal="right" vertical="center" wrapText="1"/>
      <protection/>
    </xf>
    <xf numFmtId="0" fontId="39" fillId="0" borderId="11" xfId="43" applyFont="1" applyFill="1" applyBorder="1" applyAlignment="1">
      <alignment horizontal="right" vertical="center" wrapText="1"/>
      <protection/>
    </xf>
    <xf numFmtId="0" fontId="39" fillId="0" borderId="25" xfId="49" applyFont="1" applyFill="1" applyBorder="1" applyAlignment="1">
      <alignment horizontal="right" vertical="center" wrapText="1"/>
      <protection/>
    </xf>
    <xf numFmtId="0" fontId="39" fillId="0" borderId="12" xfId="43" applyFont="1" applyFill="1" applyBorder="1" applyAlignment="1">
      <alignment horizontal="right" vertical="center" wrapText="1"/>
      <protection/>
    </xf>
    <xf numFmtId="0" fontId="39" fillId="0" borderId="24" xfId="39" applyFont="1" applyFill="1" applyBorder="1" applyAlignment="1">
      <alignment horizontal="right" vertical="center" wrapText="1"/>
      <protection/>
    </xf>
    <xf numFmtId="0" fontId="39" fillId="0" borderId="12" xfId="39" applyFont="1" applyFill="1" applyBorder="1" applyAlignment="1">
      <alignment horizontal="right" vertical="center" wrapText="1"/>
      <protection/>
    </xf>
    <xf numFmtId="0" fontId="0" fillId="36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9" fillId="36" borderId="29" xfId="49" applyFont="1" applyFill="1" applyBorder="1" applyAlignment="1">
      <alignment horizontal="right" vertical="center" wrapText="1"/>
      <protection/>
    </xf>
    <xf numFmtId="0" fontId="39" fillId="0" borderId="29" xfId="49" applyFont="1" applyFill="1" applyBorder="1" applyAlignment="1">
      <alignment horizontal="right" vertical="center" wrapText="1"/>
      <protection/>
    </xf>
    <xf numFmtId="0" fontId="39" fillId="36" borderId="30" xfId="50" applyFont="1" applyFill="1" applyBorder="1" applyAlignment="1" quotePrefix="1">
      <alignment horizontal="center" vertical="center" wrapText="1"/>
      <protection/>
    </xf>
    <xf numFmtId="0" fontId="39" fillId="0" borderId="31" xfId="49" applyFont="1" applyFill="1" applyBorder="1" applyAlignment="1">
      <alignment horizontal="right" vertical="center" wrapText="1"/>
      <protection/>
    </xf>
    <xf numFmtId="0" fontId="39" fillId="36" borderId="31" xfId="49" applyFont="1" applyFill="1" applyBorder="1" applyAlignment="1">
      <alignment horizontal="right" vertical="center" wrapText="1"/>
      <protection/>
    </xf>
    <xf numFmtId="0" fontId="39" fillId="36" borderId="32" xfId="53" applyFont="1" applyFill="1" applyBorder="1" applyAlignment="1">
      <alignment horizontal="right" vertical="center" wrapText="1"/>
      <protection/>
    </xf>
    <xf numFmtId="0" fontId="39" fillId="36" borderId="33" xfId="53" applyFont="1" applyFill="1" applyBorder="1" applyAlignment="1">
      <alignment horizontal="right" vertical="center" wrapText="1"/>
      <protection/>
    </xf>
    <xf numFmtId="0" fontId="35" fillId="36" borderId="0" xfId="34" applyFont="1" applyFill="1" applyAlignment="1" quotePrefix="1">
      <alignment horizontal="left" vertical="top" wrapText="1"/>
      <protection/>
    </xf>
    <xf numFmtId="0" fontId="0" fillId="36" borderId="0" xfId="0" applyFont="1" applyFill="1" applyAlignment="1">
      <alignment wrapText="1"/>
    </xf>
    <xf numFmtId="0" fontId="35" fillId="36" borderId="0" xfId="33" applyFont="1" applyFill="1" applyAlignment="1" quotePrefix="1">
      <alignment horizontal="center" vertical="top" wrapText="1"/>
      <protection/>
    </xf>
    <xf numFmtId="0" fontId="35" fillId="36" borderId="0" xfId="34" applyFont="1" applyFill="1" applyAlignment="1" quotePrefix="1">
      <alignment horizontal="right" vertical="top" wrapText="1"/>
      <protection/>
    </xf>
    <xf numFmtId="0" fontId="0" fillId="36" borderId="0" xfId="0" applyFont="1" applyFill="1" applyAlignment="1">
      <alignment horizontal="right" wrapText="1"/>
    </xf>
    <xf numFmtId="0" fontId="39" fillId="36" borderId="34" xfId="45" applyFont="1" applyFill="1" applyBorder="1" applyAlignment="1" quotePrefix="1">
      <alignment horizontal="center" vertical="center" wrapText="1"/>
      <protection/>
    </xf>
    <xf numFmtId="0" fontId="0" fillId="36" borderId="16" xfId="0" applyFont="1" applyFill="1" applyBorder="1" applyAlignment="1">
      <alignment wrapText="1"/>
    </xf>
    <xf numFmtId="0" fontId="0" fillId="36" borderId="12" xfId="0" applyFont="1" applyFill="1" applyBorder="1" applyAlignment="1">
      <alignment wrapText="1"/>
    </xf>
    <xf numFmtId="0" fontId="39" fillId="36" borderId="15" xfId="45" applyFont="1" applyFill="1" applyBorder="1" applyAlignment="1" quotePrefix="1">
      <alignment horizontal="center" vertical="center" wrapText="1"/>
      <protection/>
    </xf>
    <xf numFmtId="0" fontId="0" fillId="36" borderId="13" xfId="0" applyFont="1" applyFill="1" applyBorder="1" applyAlignment="1">
      <alignment wrapText="1"/>
    </xf>
    <xf numFmtId="0" fontId="0" fillId="36" borderId="11" xfId="0" applyFont="1" applyFill="1" applyBorder="1" applyAlignment="1">
      <alignment wrapText="1"/>
    </xf>
    <xf numFmtId="0" fontId="39" fillId="36" borderId="35" xfId="56" applyFont="1" applyFill="1" applyBorder="1" applyAlignment="1" quotePrefix="1">
      <alignment horizontal="center" vertical="center" wrapText="1"/>
      <protection/>
    </xf>
    <xf numFmtId="0" fontId="0" fillId="36" borderId="36" xfId="0" applyFont="1" applyFill="1" applyBorder="1" applyAlignment="1">
      <alignment wrapText="1"/>
    </xf>
    <xf numFmtId="0" fontId="0" fillId="36" borderId="37" xfId="0" applyFont="1" applyFill="1" applyBorder="1" applyAlignment="1">
      <alignment wrapText="1"/>
    </xf>
    <xf numFmtId="0" fontId="39" fillId="36" borderId="38" xfId="58" applyFont="1" applyFill="1" applyBorder="1" applyAlignment="1" quotePrefix="1">
      <alignment horizontal="center" vertical="center" wrapText="1"/>
      <protection/>
    </xf>
    <xf numFmtId="0" fontId="0" fillId="36" borderId="30" xfId="0" applyFont="1" applyFill="1" applyBorder="1" applyAlignment="1">
      <alignment wrapText="1"/>
    </xf>
    <xf numFmtId="0" fontId="0" fillId="36" borderId="39" xfId="0" applyFont="1" applyFill="1" applyBorder="1" applyAlignment="1">
      <alignment wrapText="1"/>
    </xf>
    <xf numFmtId="0" fontId="39" fillId="36" borderId="10" xfId="61" applyFont="1" applyFill="1" applyBorder="1" applyAlignment="1" quotePrefix="1">
      <alignment horizontal="center" vertical="center" wrapText="1"/>
      <protection/>
    </xf>
    <xf numFmtId="0" fontId="0" fillId="36" borderId="40" xfId="0" applyFont="1" applyFill="1" applyBorder="1" applyAlignment="1">
      <alignment wrapText="1"/>
    </xf>
    <xf numFmtId="0" fontId="39" fillId="0" borderId="29" xfId="59" applyFont="1" applyFill="1" applyBorder="1" applyAlignment="1" quotePrefix="1">
      <alignment horizontal="center" vertical="center" wrapText="1"/>
      <protection/>
    </xf>
    <xf numFmtId="0" fontId="0" fillId="0" borderId="12" xfId="0" applyFont="1" applyFill="1" applyBorder="1" applyAlignment="1">
      <alignment wrapText="1"/>
    </xf>
    <xf numFmtId="0" fontId="39" fillId="36" borderId="29" xfId="59" applyFont="1" applyFill="1" applyBorder="1" applyAlignment="1" quotePrefix="1">
      <alignment horizontal="center" vertical="center" wrapText="1"/>
      <protection/>
    </xf>
    <xf numFmtId="0" fontId="39" fillId="36" borderId="29" xfId="60" applyFont="1" applyFill="1" applyBorder="1" applyAlignment="1" quotePrefix="1">
      <alignment horizontal="center" vertical="center" wrapText="1"/>
      <protection/>
    </xf>
    <xf numFmtId="0" fontId="44" fillId="36" borderId="10" xfId="57" applyFont="1" applyFill="1" applyBorder="1" applyAlignment="1" quotePrefix="1">
      <alignment horizontal="left" vertical="top" wrapText="1"/>
      <protection/>
    </xf>
    <xf numFmtId="0" fontId="62" fillId="36" borderId="41" xfId="36" applyFont="1" applyFill="1" applyBorder="1" applyAlignment="1" quotePrefix="1">
      <alignment horizontal="left" vertical="center" wrapText="1"/>
      <protection/>
    </xf>
    <xf numFmtId="0" fontId="0" fillId="36" borderId="42" xfId="0" applyFont="1" applyFill="1" applyBorder="1" applyAlignment="1">
      <alignment wrapText="1"/>
    </xf>
    <xf numFmtId="0" fontId="0" fillId="36" borderId="43" xfId="0" applyFont="1" applyFill="1" applyBorder="1" applyAlignment="1">
      <alignment wrapText="1"/>
    </xf>
    <xf numFmtId="0" fontId="61" fillId="36" borderId="35" xfId="37" applyFont="1" applyFill="1" applyBorder="1" applyAlignment="1" quotePrefix="1">
      <alignment horizontal="left" vertical="center" wrapText="1"/>
      <protection/>
    </xf>
    <xf numFmtId="0" fontId="40" fillId="36" borderId="10" xfId="42" applyFont="1" applyFill="1" applyBorder="1" applyAlignment="1" quotePrefix="1">
      <alignment horizontal="right" vertical="center" wrapText="1"/>
      <protection/>
    </xf>
    <xf numFmtId="0" fontId="60" fillId="36" borderId="10" xfId="48" applyFont="1" applyFill="1" applyBorder="1" applyAlignment="1" quotePrefix="1">
      <alignment horizontal="left" vertical="center" wrapText="1"/>
      <protection/>
    </xf>
    <xf numFmtId="0" fontId="61" fillId="36" borderId="10" xfId="37" applyFont="1" applyFill="1" applyBorder="1" applyAlignment="1" quotePrefix="1">
      <alignment horizontal="left" vertical="center" wrapText="1"/>
      <protection/>
    </xf>
    <xf numFmtId="0" fontId="0" fillId="36" borderId="40" xfId="0" applyFont="1" applyFill="1" applyBorder="1" applyAlignment="1">
      <alignment vertical="center" wrapText="1"/>
    </xf>
    <xf numFmtId="0" fontId="40" fillId="36" borderId="24" xfId="42" applyFont="1" applyFill="1" applyBorder="1" applyAlignment="1" quotePrefix="1">
      <alignment horizontal="right" vertical="center" wrapText="1"/>
      <protection/>
    </xf>
    <xf numFmtId="0" fontId="0" fillId="36" borderId="24" xfId="0" applyFont="1" applyFill="1" applyBorder="1" applyAlignment="1">
      <alignment vertical="center" wrapText="1"/>
    </xf>
    <xf numFmtId="0" fontId="60" fillId="36" borderId="24" xfId="48" applyFont="1" applyFill="1" applyBorder="1" applyAlignment="1" quotePrefix="1">
      <alignment horizontal="left" vertical="center" wrapText="1"/>
      <protection/>
    </xf>
    <xf numFmtId="0" fontId="0" fillId="36" borderId="37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63" fillId="36" borderId="10" xfId="54" applyFont="1" applyFill="1" applyBorder="1" applyAlignment="1" quotePrefix="1">
      <alignment horizontal="left" vertical="center" wrapText="1"/>
      <protection/>
    </xf>
    <xf numFmtId="0" fontId="62" fillId="36" borderId="10" xfId="36" applyFont="1" applyFill="1" applyBorder="1" applyAlignment="1" quotePrefix="1">
      <alignment horizontal="left" vertical="center" wrapText="1"/>
      <protection/>
    </xf>
    <xf numFmtId="0" fontId="62" fillId="36" borderId="35" xfId="36" applyFont="1" applyFill="1" applyBorder="1" applyAlignment="1" quotePrefix="1">
      <alignment horizontal="left" vertical="center" wrapText="1"/>
      <protection/>
    </xf>
    <xf numFmtId="0" fontId="61" fillId="36" borderId="15" xfId="37" applyFont="1" applyFill="1" applyBorder="1" applyAlignment="1" quotePrefix="1">
      <alignment horizontal="left" vertical="center" wrapText="1"/>
      <protection/>
    </xf>
    <xf numFmtId="0" fontId="0" fillId="36" borderId="28" xfId="0" applyFont="1" applyFill="1" applyBorder="1" applyAlignment="1">
      <alignment wrapText="1"/>
    </xf>
    <xf numFmtId="0" fontId="0" fillId="36" borderId="44" xfId="0" applyFont="1" applyFill="1" applyBorder="1" applyAlignment="1">
      <alignment wrapText="1"/>
    </xf>
    <xf numFmtId="0" fontId="44" fillId="36" borderId="10" xfId="55" applyFont="1" applyFill="1" applyBorder="1" applyAlignment="1" quotePrefix="1">
      <alignment horizontal="left" vertical="center" wrapText="1"/>
      <protection/>
    </xf>
    <xf numFmtId="0" fontId="60" fillId="36" borderId="15" xfId="48" applyFont="1" applyFill="1" applyBorder="1" applyAlignment="1" quotePrefix="1">
      <alignment horizontal="left" vertical="center" wrapText="1"/>
      <protection/>
    </xf>
    <xf numFmtId="0" fontId="0" fillId="36" borderId="45" xfId="0" applyFont="1" applyFill="1" applyBorder="1" applyAlignment="1">
      <alignment vertical="center" wrapText="1"/>
    </xf>
    <xf numFmtId="0" fontId="62" fillId="36" borderId="46" xfId="36" applyFont="1" applyFill="1" applyBorder="1" applyAlignment="1" quotePrefix="1">
      <alignment horizontal="left" vertical="center" wrapText="1"/>
      <protection/>
    </xf>
    <xf numFmtId="0" fontId="0" fillId="36" borderId="47" xfId="0" applyFont="1" applyFill="1" applyBorder="1" applyAlignment="1">
      <alignment vertical="center" wrapText="1"/>
    </xf>
    <xf numFmtId="0" fontId="0" fillId="36" borderId="48" xfId="0" applyFont="1" applyFill="1" applyBorder="1" applyAlignment="1">
      <alignment vertical="center" wrapText="1"/>
    </xf>
    <xf numFmtId="0" fontId="63" fillId="36" borderId="20" xfId="54" applyFont="1" applyFill="1" applyBorder="1" applyAlignment="1" quotePrefix="1">
      <alignment horizontal="left" vertical="center" wrapText="1"/>
      <protection/>
    </xf>
    <xf numFmtId="0" fontId="0" fillId="36" borderId="49" xfId="0" applyFont="1" applyFill="1" applyBorder="1" applyAlignment="1">
      <alignment vertical="center" wrapText="1"/>
    </xf>
    <xf numFmtId="0" fontId="0" fillId="36" borderId="50" xfId="0" applyFont="1" applyFill="1" applyBorder="1" applyAlignment="1">
      <alignment vertical="center" wrapText="1"/>
    </xf>
  </cellXfs>
  <cellStyles count="7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23" xfId="49"/>
    <cellStyle name="S24" xfId="50"/>
    <cellStyle name="S25" xfId="51"/>
    <cellStyle name="S26" xfId="52"/>
    <cellStyle name="S27" xfId="53"/>
    <cellStyle name="S28" xfId="54"/>
    <cellStyle name="S29" xfId="55"/>
    <cellStyle name="S3" xfId="56"/>
    <cellStyle name="S30" xfId="57"/>
    <cellStyle name="S4" xfId="58"/>
    <cellStyle name="S5" xfId="59"/>
    <cellStyle name="S6" xfId="60"/>
    <cellStyle name="S7" xfId="61"/>
    <cellStyle name="S8" xfId="62"/>
    <cellStyle name="S9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1"/>
  <sheetViews>
    <sheetView tabSelected="1" zoomScalePageLayoutView="0" workbookViewId="0" topLeftCell="A1">
      <selection activeCell="F487" sqref="F487"/>
    </sheetView>
  </sheetViews>
  <sheetFormatPr defaultColWidth="9.140625" defaultRowHeight="21" customHeight="1"/>
  <cols>
    <col min="1" max="1" width="5.421875" style="1" customWidth="1"/>
    <col min="2" max="2" width="12.57421875" style="1" customWidth="1"/>
    <col min="3" max="3" width="36.140625" style="1" customWidth="1"/>
    <col min="4" max="4" width="5.421875" style="1" customWidth="1"/>
    <col min="5" max="5" width="14.8515625" style="83" customWidth="1"/>
    <col min="6" max="6" width="14.8515625" style="1" customWidth="1"/>
    <col min="7" max="7" width="12.57421875" style="1" customWidth="1"/>
    <col min="8" max="8" width="14.8515625" style="83" customWidth="1"/>
    <col min="9" max="9" width="14.8515625" style="1" customWidth="1"/>
    <col min="10" max="10" width="12.57421875" style="1" customWidth="1"/>
    <col min="11" max="11" width="14.8515625" style="83" customWidth="1"/>
    <col min="12" max="12" width="14.8515625" style="1" customWidth="1"/>
    <col min="13" max="13" width="12.57421875" style="1" customWidth="1"/>
    <col min="14" max="16384" width="9.140625" style="1" customWidth="1"/>
  </cols>
  <sheetData>
    <row r="1" spans="12:13" ht="21" customHeight="1">
      <c r="L1" s="113" t="s">
        <v>0</v>
      </c>
      <c r="M1" s="114"/>
    </row>
    <row r="2" spans="1:13" ht="42" customHeight="1">
      <c r="A2" s="115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9.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6" t="s">
        <v>1032</v>
      </c>
      <c r="M3" s="117"/>
    </row>
    <row r="4" spans="1:13" ht="21" customHeight="1">
      <c r="A4" s="118" t="s">
        <v>2</v>
      </c>
      <c r="B4" s="118" t="s">
        <v>3</v>
      </c>
      <c r="C4" s="118" t="s">
        <v>4</v>
      </c>
      <c r="D4" s="121" t="s">
        <v>5</v>
      </c>
      <c r="E4" s="124" t="s">
        <v>6</v>
      </c>
      <c r="F4" s="125"/>
      <c r="G4" s="125"/>
      <c r="H4" s="125"/>
      <c r="I4" s="125"/>
      <c r="J4" s="126"/>
      <c r="K4" s="127" t="s">
        <v>7</v>
      </c>
      <c r="L4" s="128"/>
      <c r="M4" s="129"/>
    </row>
    <row r="5" spans="1:13" ht="21" customHeight="1">
      <c r="A5" s="119"/>
      <c r="B5" s="119"/>
      <c r="C5" s="119"/>
      <c r="D5" s="122"/>
      <c r="E5" s="130" t="s">
        <v>8</v>
      </c>
      <c r="F5" s="125"/>
      <c r="G5" s="131"/>
      <c r="H5" s="130" t="s">
        <v>9</v>
      </c>
      <c r="I5" s="125"/>
      <c r="J5" s="131"/>
      <c r="K5" s="132" t="s">
        <v>10</v>
      </c>
      <c r="L5" s="134" t="s">
        <v>11</v>
      </c>
      <c r="M5" s="135" t="s">
        <v>12</v>
      </c>
    </row>
    <row r="6" spans="1:13" ht="21" customHeight="1">
      <c r="A6" s="120"/>
      <c r="B6" s="120"/>
      <c r="C6" s="120"/>
      <c r="D6" s="123"/>
      <c r="E6" s="84" t="s">
        <v>10</v>
      </c>
      <c r="F6" s="2" t="s">
        <v>11</v>
      </c>
      <c r="G6" s="2" t="s">
        <v>12</v>
      </c>
      <c r="H6" s="84" t="s">
        <v>10</v>
      </c>
      <c r="I6" s="2" t="s">
        <v>11</v>
      </c>
      <c r="J6" s="2" t="s">
        <v>12</v>
      </c>
      <c r="K6" s="133"/>
      <c r="L6" s="120"/>
      <c r="M6" s="120"/>
    </row>
    <row r="7" spans="1:13" ht="21" customHeight="1">
      <c r="A7" s="3" t="s">
        <v>13</v>
      </c>
      <c r="B7" s="3" t="s">
        <v>14</v>
      </c>
      <c r="C7" s="3" t="s">
        <v>15</v>
      </c>
      <c r="D7" s="3" t="s">
        <v>16</v>
      </c>
      <c r="E7" s="85" t="s">
        <v>17</v>
      </c>
      <c r="F7" s="3" t="s">
        <v>18</v>
      </c>
      <c r="G7" s="3" t="s">
        <v>19</v>
      </c>
      <c r="H7" s="85" t="s">
        <v>20</v>
      </c>
      <c r="I7" s="3" t="s">
        <v>21</v>
      </c>
      <c r="J7" s="3" t="s">
        <v>22</v>
      </c>
      <c r="K7" s="85" t="s">
        <v>23</v>
      </c>
      <c r="L7" s="3" t="s">
        <v>24</v>
      </c>
      <c r="M7" s="4" t="s">
        <v>25</v>
      </c>
    </row>
    <row r="8" spans="1:13" ht="21" customHeight="1">
      <c r="A8" s="136" t="s">
        <v>26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31"/>
    </row>
    <row r="9" spans="1:13" ht="21" customHeight="1">
      <c r="A9" s="137" t="s">
        <v>27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9"/>
    </row>
    <row r="10" spans="1:13" ht="21" customHeight="1">
      <c r="A10" s="140" t="s">
        <v>28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6"/>
    </row>
    <row r="11" spans="1:13" ht="21" customHeight="1">
      <c r="A11" s="5" t="s">
        <v>13</v>
      </c>
      <c r="B11" s="5" t="s">
        <v>29</v>
      </c>
      <c r="C11" s="6" t="s">
        <v>30</v>
      </c>
      <c r="D11" s="5" t="s">
        <v>31</v>
      </c>
      <c r="E11" s="86">
        <v>30559.85534</v>
      </c>
      <c r="F11" s="7">
        <v>19969.3954</v>
      </c>
      <c r="G11" s="7">
        <v>10590.45994</v>
      </c>
      <c r="H11" s="87">
        <v>33951.6041</v>
      </c>
      <c r="I11" s="7">
        <v>22957.63447</v>
      </c>
      <c r="J11" s="8">
        <v>10993.96963</v>
      </c>
      <c r="K11" s="86">
        <v>11774.42933</v>
      </c>
      <c r="L11" s="7">
        <v>6430.06055</v>
      </c>
      <c r="M11" s="9">
        <v>5344.36878</v>
      </c>
    </row>
    <row r="12" spans="1:13" ht="21" customHeight="1">
      <c r="A12" s="10" t="s">
        <v>14</v>
      </c>
      <c r="B12" s="11" t="s">
        <v>32</v>
      </c>
      <c r="C12" s="12" t="s">
        <v>33</v>
      </c>
      <c r="D12" s="11" t="s">
        <v>31</v>
      </c>
      <c r="E12" s="87">
        <v>3420</v>
      </c>
      <c r="F12" s="13">
        <v>3420</v>
      </c>
      <c r="G12" s="8">
        <v>0</v>
      </c>
      <c r="H12" s="88">
        <v>3767.9</v>
      </c>
      <c r="I12" s="8">
        <v>3767.9</v>
      </c>
      <c r="J12" s="13">
        <v>0</v>
      </c>
      <c r="K12" s="87">
        <v>853</v>
      </c>
      <c r="L12" s="13">
        <v>853</v>
      </c>
      <c r="M12" s="9">
        <v>0</v>
      </c>
    </row>
    <row r="13" spans="1:13" ht="21" customHeight="1">
      <c r="A13" s="11" t="s">
        <v>15</v>
      </c>
      <c r="B13" s="10" t="s">
        <v>34</v>
      </c>
      <c r="C13" s="14" t="s">
        <v>35</v>
      </c>
      <c r="D13" s="10" t="s">
        <v>31</v>
      </c>
      <c r="E13" s="88">
        <v>4571.65</v>
      </c>
      <c r="F13" s="8">
        <v>4571.65</v>
      </c>
      <c r="G13" s="13">
        <v>0</v>
      </c>
      <c r="H13" s="87">
        <v>4571.65</v>
      </c>
      <c r="I13" s="13">
        <v>4571.65</v>
      </c>
      <c r="J13" s="8">
        <v>0</v>
      </c>
      <c r="K13" s="88">
        <v>0</v>
      </c>
      <c r="L13" s="15">
        <v>0</v>
      </c>
      <c r="M13" s="9">
        <v>0</v>
      </c>
    </row>
    <row r="14" spans="1:13" ht="21" customHeight="1">
      <c r="A14" s="141" t="s">
        <v>36</v>
      </c>
      <c r="B14" s="131"/>
      <c r="C14" s="16" t="s">
        <v>37</v>
      </c>
      <c r="D14" s="17" t="s">
        <v>38</v>
      </c>
      <c r="E14" s="89">
        <v>38551.50534</v>
      </c>
      <c r="F14" s="18">
        <v>27961.0454</v>
      </c>
      <c r="G14" s="18">
        <v>10590.45994</v>
      </c>
      <c r="H14" s="89">
        <v>42291.1541</v>
      </c>
      <c r="I14" s="18">
        <v>31297.18447</v>
      </c>
      <c r="J14" s="18">
        <v>10993.96963</v>
      </c>
      <c r="K14" s="89">
        <v>12627.42933</v>
      </c>
      <c r="L14" s="18">
        <v>7283.06055</v>
      </c>
      <c r="M14" s="19">
        <v>5344.36878</v>
      </c>
    </row>
    <row r="15" spans="1:13" ht="21" customHeight="1">
      <c r="A15" s="142" t="s">
        <v>39</v>
      </c>
      <c r="B15" s="131"/>
      <c r="C15" s="20" t="s">
        <v>40</v>
      </c>
      <c r="D15" s="21" t="s">
        <v>38</v>
      </c>
      <c r="E15" s="90">
        <v>38551.50534</v>
      </c>
      <c r="F15" s="22">
        <v>27961.0454</v>
      </c>
      <c r="G15" s="22">
        <v>10590.45994</v>
      </c>
      <c r="H15" s="90">
        <v>42291.1541</v>
      </c>
      <c r="I15" s="22">
        <v>31297.18447</v>
      </c>
      <c r="J15" s="22">
        <v>10993.96963</v>
      </c>
      <c r="K15" s="90">
        <v>12627.42933</v>
      </c>
      <c r="L15" s="23">
        <v>7283.06055</v>
      </c>
      <c r="M15" s="24">
        <v>5344.36878</v>
      </c>
    </row>
    <row r="16" spans="1:13" ht="21" customHeight="1">
      <c r="A16" s="25" t="s">
        <v>16</v>
      </c>
      <c r="B16" s="11" t="s">
        <v>41</v>
      </c>
      <c r="C16" s="26" t="s">
        <v>42</v>
      </c>
      <c r="D16" s="11" t="s">
        <v>31</v>
      </c>
      <c r="E16" s="91">
        <v>1702244.25589</v>
      </c>
      <c r="F16" s="13">
        <v>1702244.25589</v>
      </c>
      <c r="G16" s="15">
        <v>0</v>
      </c>
      <c r="H16" s="88">
        <v>1720076.33358</v>
      </c>
      <c r="I16" s="15">
        <v>1720076.33358</v>
      </c>
      <c r="J16" s="13">
        <v>0</v>
      </c>
      <c r="K16" s="91">
        <v>14108.88746</v>
      </c>
      <c r="L16" s="15">
        <v>14108.88746</v>
      </c>
      <c r="M16" s="9">
        <v>0</v>
      </c>
    </row>
    <row r="17" spans="1:13" ht="21" customHeight="1">
      <c r="A17" s="141" t="s">
        <v>43</v>
      </c>
      <c r="B17" s="131"/>
      <c r="C17" s="16" t="s">
        <v>44</v>
      </c>
      <c r="D17" s="17" t="s">
        <v>38</v>
      </c>
      <c r="E17" s="89">
        <v>1702244.25589</v>
      </c>
      <c r="F17" s="18">
        <v>1702244.25589</v>
      </c>
      <c r="G17" s="18">
        <v>0</v>
      </c>
      <c r="H17" s="89">
        <v>1720076.33358</v>
      </c>
      <c r="I17" s="18">
        <v>1720076.33358</v>
      </c>
      <c r="J17" s="18">
        <v>0</v>
      </c>
      <c r="K17" s="89">
        <v>14108.88746</v>
      </c>
      <c r="L17" s="18">
        <v>14108.88746</v>
      </c>
      <c r="M17" s="19">
        <v>0</v>
      </c>
    </row>
    <row r="18" spans="1:13" ht="21" customHeight="1">
      <c r="A18" s="142" t="s">
        <v>45</v>
      </c>
      <c r="B18" s="131"/>
      <c r="C18" s="20" t="s">
        <v>46</v>
      </c>
      <c r="D18" s="21" t="s">
        <v>38</v>
      </c>
      <c r="E18" s="90">
        <v>1702244.25589</v>
      </c>
      <c r="F18" s="22">
        <v>1702244.25589</v>
      </c>
      <c r="G18" s="22">
        <v>0</v>
      </c>
      <c r="H18" s="90">
        <v>1720076.33358</v>
      </c>
      <c r="I18" s="22">
        <v>1720076.33358</v>
      </c>
      <c r="J18" s="22">
        <v>0</v>
      </c>
      <c r="K18" s="90">
        <v>14108.88746</v>
      </c>
      <c r="L18" s="23">
        <v>14108.88746</v>
      </c>
      <c r="M18" s="24">
        <v>0</v>
      </c>
    </row>
    <row r="19" spans="1:13" ht="21" customHeight="1">
      <c r="A19" s="11" t="s">
        <v>17</v>
      </c>
      <c r="B19" s="25" t="s">
        <v>47</v>
      </c>
      <c r="C19" s="14" t="s">
        <v>48</v>
      </c>
      <c r="D19" s="25" t="s">
        <v>31</v>
      </c>
      <c r="E19" s="88">
        <v>105000</v>
      </c>
      <c r="F19" s="15">
        <v>105000</v>
      </c>
      <c r="G19" s="13">
        <v>0</v>
      </c>
      <c r="H19" s="91">
        <v>185000</v>
      </c>
      <c r="I19" s="13">
        <v>185000</v>
      </c>
      <c r="J19" s="15">
        <v>0</v>
      </c>
      <c r="K19" s="88">
        <v>0</v>
      </c>
      <c r="L19" s="13">
        <v>0</v>
      </c>
      <c r="M19" s="9">
        <v>0</v>
      </c>
    </row>
    <row r="20" spans="1:13" ht="21" customHeight="1">
      <c r="A20" s="10" t="s">
        <v>18</v>
      </c>
      <c r="B20" s="11" t="s">
        <v>49</v>
      </c>
      <c r="C20" s="12" t="s">
        <v>50</v>
      </c>
      <c r="D20" s="11" t="s">
        <v>31</v>
      </c>
      <c r="E20" s="87">
        <v>0.32417</v>
      </c>
      <c r="F20" s="13">
        <v>0.32417</v>
      </c>
      <c r="G20" s="8">
        <v>0</v>
      </c>
      <c r="H20" s="88">
        <v>0.17155</v>
      </c>
      <c r="I20" s="8">
        <v>0.17155</v>
      </c>
      <c r="J20" s="13">
        <v>0</v>
      </c>
      <c r="K20" s="87">
        <v>0</v>
      </c>
      <c r="L20" s="13">
        <v>0</v>
      </c>
      <c r="M20" s="9">
        <v>0</v>
      </c>
    </row>
    <row r="21" spans="1:13" ht="21" customHeight="1">
      <c r="A21" s="11" t="s">
        <v>19</v>
      </c>
      <c r="B21" s="10" t="s">
        <v>51</v>
      </c>
      <c r="C21" s="14" t="s">
        <v>52</v>
      </c>
      <c r="D21" s="10" t="s">
        <v>31</v>
      </c>
      <c r="E21" s="88">
        <v>387.603</v>
      </c>
      <c r="F21" s="8">
        <v>387.603</v>
      </c>
      <c r="G21" s="13">
        <v>0</v>
      </c>
      <c r="H21" s="87">
        <v>549.5208</v>
      </c>
      <c r="I21" s="13">
        <v>549.5208</v>
      </c>
      <c r="J21" s="8">
        <v>0</v>
      </c>
      <c r="K21" s="88">
        <v>0</v>
      </c>
      <c r="L21" s="15">
        <v>0</v>
      </c>
      <c r="M21" s="9">
        <v>0</v>
      </c>
    </row>
    <row r="22" spans="1:13" ht="21" customHeight="1">
      <c r="A22" s="141" t="s">
        <v>53</v>
      </c>
      <c r="B22" s="131"/>
      <c r="C22" s="16" t="s">
        <v>48</v>
      </c>
      <c r="D22" s="17" t="s">
        <v>38</v>
      </c>
      <c r="E22" s="89">
        <v>105387.92717</v>
      </c>
      <c r="F22" s="18">
        <v>105387.92717</v>
      </c>
      <c r="G22" s="18">
        <v>0</v>
      </c>
      <c r="H22" s="89">
        <v>185549.69235</v>
      </c>
      <c r="I22" s="18">
        <v>185549.69235</v>
      </c>
      <c r="J22" s="18">
        <v>0</v>
      </c>
      <c r="K22" s="89">
        <v>0</v>
      </c>
      <c r="L22" s="18">
        <v>0</v>
      </c>
      <c r="M22" s="19">
        <v>0</v>
      </c>
    </row>
    <row r="23" spans="1:13" ht="21" customHeight="1">
      <c r="A23" s="142" t="s">
        <v>54</v>
      </c>
      <c r="B23" s="131"/>
      <c r="C23" s="20" t="s">
        <v>55</v>
      </c>
      <c r="D23" s="21" t="s">
        <v>38</v>
      </c>
      <c r="E23" s="90">
        <v>105387.92717</v>
      </c>
      <c r="F23" s="22">
        <v>105387.92717</v>
      </c>
      <c r="G23" s="22">
        <v>0</v>
      </c>
      <c r="H23" s="90">
        <v>185549.69235</v>
      </c>
      <c r="I23" s="22">
        <v>185549.69235</v>
      </c>
      <c r="J23" s="22">
        <v>0</v>
      </c>
      <c r="K23" s="90">
        <v>0</v>
      </c>
      <c r="L23" s="23">
        <v>0</v>
      </c>
      <c r="M23" s="24">
        <v>0</v>
      </c>
    </row>
    <row r="24" spans="1:13" ht="21" customHeight="1">
      <c r="A24" s="25" t="s">
        <v>20</v>
      </c>
      <c r="B24" s="11" t="s">
        <v>56</v>
      </c>
      <c r="C24" s="26" t="s">
        <v>57</v>
      </c>
      <c r="D24" s="11" t="s">
        <v>31</v>
      </c>
      <c r="E24" s="91">
        <v>620410.50941</v>
      </c>
      <c r="F24" s="13">
        <v>3096.86968</v>
      </c>
      <c r="G24" s="15">
        <v>617313.63973</v>
      </c>
      <c r="H24" s="88">
        <v>596619.58891</v>
      </c>
      <c r="I24" s="15">
        <v>3361.15997</v>
      </c>
      <c r="J24" s="13">
        <v>593258.42894</v>
      </c>
      <c r="K24" s="91">
        <v>44314.52387</v>
      </c>
      <c r="L24" s="13">
        <v>416.51431</v>
      </c>
      <c r="M24" s="9">
        <v>43898.00956</v>
      </c>
    </row>
    <row r="25" spans="1:13" ht="21" customHeight="1">
      <c r="A25" s="11" t="s">
        <v>21</v>
      </c>
      <c r="B25" s="10" t="s">
        <v>58</v>
      </c>
      <c r="C25" s="14" t="s">
        <v>59</v>
      </c>
      <c r="D25" s="10" t="s">
        <v>31</v>
      </c>
      <c r="E25" s="88">
        <v>218.93174</v>
      </c>
      <c r="F25" s="8">
        <v>0</v>
      </c>
      <c r="G25" s="13">
        <v>218.93174</v>
      </c>
      <c r="H25" s="87">
        <v>46.69454</v>
      </c>
      <c r="I25" s="13">
        <v>0</v>
      </c>
      <c r="J25" s="8">
        <v>46.69454</v>
      </c>
      <c r="K25" s="88">
        <v>3195.57638</v>
      </c>
      <c r="L25" s="13">
        <v>0</v>
      </c>
      <c r="M25" s="9">
        <v>3195.57638</v>
      </c>
    </row>
    <row r="26" spans="1:13" ht="21" customHeight="1">
      <c r="A26" s="10" t="s">
        <v>22</v>
      </c>
      <c r="B26" s="11" t="s">
        <v>60</v>
      </c>
      <c r="C26" s="12" t="s">
        <v>61</v>
      </c>
      <c r="D26" s="11" t="s">
        <v>31</v>
      </c>
      <c r="E26" s="87">
        <v>6.32498</v>
      </c>
      <c r="F26" s="13">
        <v>0</v>
      </c>
      <c r="G26" s="8">
        <v>6.32498</v>
      </c>
      <c r="H26" s="88">
        <v>6.32498</v>
      </c>
      <c r="I26" s="8">
        <v>0</v>
      </c>
      <c r="J26" s="13">
        <v>6.32498</v>
      </c>
      <c r="K26" s="87">
        <v>0</v>
      </c>
      <c r="L26" s="15">
        <v>0</v>
      </c>
      <c r="M26" s="9">
        <v>0</v>
      </c>
    </row>
    <row r="27" spans="1:13" ht="21" customHeight="1">
      <c r="A27" s="11" t="s">
        <v>23</v>
      </c>
      <c r="B27" s="10" t="s">
        <v>62</v>
      </c>
      <c r="C27" s="14" t="s">
        <v>63</v>
      </c>
      <c r="D27" s="10" t="s">
        <v>64</v>
      </c>
      <c r="E27" s="88">
        <v>80.09301</v>
      </c>
      <c r="F27" s="7">
        <v>12.22482</v>
      </c>
      <c r="G27" s="13">
        <v>67.86819</v>
      </c>
      <c r="H27" s="86">
        <v>265.62849</v>
      </c>
      <c r="I27" s="13">
        <v>0</v>
      </c>
      <c r="J27" s="7">
        <v>265.62849</v>
      </c>
      <c r="K27" s="88">
        <v>-605.03297</v>
      </c>
      <c r="L27" s="13">
        <v>-19.39246</v>
      </c>
      <c r="M27" s="9">
        <v>-585.64051</v>
      </c>
    </row>
    <row r="28" spans="1:13" ht="21" customHeight="1">
      <c r="A28" s="141" t="s">
        <v>65</v>
      </c>
      <c r="B28" s="131"/>
      <c r="C28" s="16" t="s">
        <v>66</v>
      </c>
      <c r="D28" s="27" t="s">
        <v>38</v>
      </c>
      <c r="E28" s="89">
        <v>620715.85914</v>
      </c>
      <c r="F28" s="28">
        <v>3109.0945</v>
      </c>
      <c r="G28" s="18">
        <v>617606.76464</v>
      </c>
      <c r="H28" s="95">
        <v>596938.23692</v>
      </c>
      <c r="I28" s="18">
        <v>3361.15997</v>
      </c>
      <c r="J28" s="28">
        <v>593577.07695</v>
      </c>
      <c r="K28" s="89">
        <v>46905.06728</v>
      </c>
      <c r="L28" s="18">
        <v>397.12185</v>
      </c>
      <c r="M28" s="19">
        <v>46507.94543</v>
      </c>
    </row>
    <row r="29" spans="1:13" ht="21" customHeight="1">
      <c r="A29" s="25" t="s">
        <v>24</v>
      </c>
      <c r="B29" s="11" t="s">
        <v>67</v>
      </c>
      <c r="C29" s="12" t="s">
        <v>68</v>
      </c>
      <c r="D29" s="11" t="s">
        <v>31</v>
      </c>
      <c r="E29" s="87">
        <v>182500</v>
      </c>
      <c r="F29" s="13">
        <v>182500</v>
      </c>
      <c r="G29" s="8">
        <v>0</v>
      </c>
      <c r="H29" s="88">
        <v>182500</v>
      </c>
      <c r="I29" s="8">
        <v>182500</v>
      </c>
      <c r="J29" s="13">
        <v>0</v>
      </c>
      <c r="K29" s="87">
        <v>0</v>
      </c>
      <c r="L29" s="13">
        <v>0</v>
      </c>
      <c r="M29" s="29">
        <v>0</v>
      </c>
    </row>
    <row r="30" spans="1:13" ht="21" customHeight="1">
      <c r="A30" s="11" t="s">
        <v>25</v>
      </c>
      <c r="B30" s="10" t="s">
        <v>69</v>
      </c>
      <c r="C30" s="14" t="s">
        <v>70</v>
      </c>
      <c r="D30" s="10" t="s">
        <v>31</v>
      </c>
      <c r="E30" s="88">
        <v>0.02028</v>
      </c>
      <c r="F30" s="8">
        <v>0.02028</v>
      </c>
      <c r="G30" s="13">
        <v>0</v>
      </c>
      <c r="H30" s="87">
        <v>0.02028</v>
      </c>
      <c r="I30" s="13">
        <v>0.02028</v>
      </c>
      <c r="J30" s="8">
        <v>0</v>
      </c>
      <c r="K30" s="88">
        <v>0</v>
      </c>
      <c r="L30" s="13">
        <v>0</v>
      </c>
      <c r="M30" s="9">
        <v>0</v>
      </c>
    </row>
    <row r="31" spans="1:13" ht="21" customHeight="1">
      <c r="A31" s="10" t="s">
        <v>71</v>
      </c>
      <c r="B31" s="11" t="s">
        <v>72</v>
      </c>
      <c r="C31" s="12" t="s">
        <v>73</v>
      </c>
      <c r="D31" s="11" t="s">
        <v>31</v>
      </c>
      <c r="E31" s="87">
        <v>151.78085</v>
      </c>
      <c r="F31" s="13">
        <v>151.78085</v>
      </c>
      <c r="G31" s="8">
        <v>0</v>
      </c>
      <c r="H31" s="88">
        <v>151.78085</v>
      </c>
      <c r="I31" s="8">
        <v>151.78085</v>
      </c>
      <c r="J31" s="13">
        <v>0</v>
      </c>
      <c r="K31" s="87">
        <v>0</v>
      </c>
      <c r="L31" s="13">
        <v>0</v>
      </c>
      <c r="M31" s="9">
        <v>0</v>
      </c>
    </row>
    <row r="32" spans="1:13" ht="21" customHeight="1">
      <c r="A32" s="11" t="s">
        <v>74</v>
      </c>
      <c r="B32" s="10" t="s">
        <v>75</v>
      </c>
      <c r="C32" s="14" t="s">
        <v>76</v>
      </c>
      <c r="D32" s="10" t="s">
        <v>64</v>
      </c>
      <c r="E32" s="88">
        <v>0.00146</v>
      </c>
      <c r="F32" s="8">
        <v>0</v>
      </c>
      <c r="G32" s="13">
        <v>0.00146</v>
      </c>
      <c r="H32" s="87">
        <v>0.00146</v>
      </c>
      <c r="I32" s="13">
        <v>0</v>
      </c>
      <c r="J32" s="8">
        <v>0.00146</v>
      </c>
      <c r="K32" s="88">
        <v>0</v>
      </c>
      <c r="L32" s="15">
        <v>0</v>
      </c>
      <c r="M32" s="9">
        <v>0</v>
      </c>
    </row>
    <row r="33" spans="1:13" ht="21" customHeight="1">
      <c r="A33" s="141" t="s">
        <v>77</v>
      </c>
      <c r="B33" s="131"/>
      <c r="C33" s="16" t="s">
        <v>78</v>
      </c>
      <c r="D33" s="17" t="s">
        <v>38</v>
      </c>
      <c r="E33" s="89">
        <v>182651.80259</v>
      </c>
      <c r="F33" s="18">
        <v>182651.80113</v>
      </c>
      <c r="G33" s="18">
        <v>0.00146</v>
      </c>
      <c r="H33" s="89">
        <v>182651.80259</v>
      </c>
      <c r="I33" s="18">
        <v>182651.80113</v>
      </c>
      <c r="J33" s="18">
        <v>0.00146</v>
      </c>
      <c r="K33" s="89">
        <v>0</v>
      </c>
      <c r="L33" s="18">
        <v>0</v>
      </c>
      <c r="M33" s="19">
        <v>0</v>
      </c>
    </row>
    <row r="34" spans="1:13" ht="21" customHeight="1">
      <c r="A34" s="142" t="s">
        <v>79</v>
      </c>
      <c r="B34" s="131"/>
      <c r="C34" s="20" t="s">
        <v>80</v>
      </c>
      <c r="D34" s="21" t="s">
        <v>38</v>
      </c>
      <c r="E34" s="90">
        <v>803367.66173</v>
      </c>
      <c r="F34" s="22">
        <v>185760.89563</v>
      </c>
      <c r="G34" s="22">
        <v>617606.7661</v>
      </c>
      <c r="H34" s="90">
        <v>779590.03951</v>
      </c>
      <c r="I34" s="22">
        <v>186012.9611</v>
      </c>
      <c r="J34" s="22">
        <v>593577.07841</v>
      </c>
      <c r="K34" s="90">
        <v>46905.06728</v>
      </c>
      <c r="L34" s="23">
        <v>397.12185</v>
      </c>
      <c r="M34" s="24">
        <v>46507.94543</v>
      </c>
    </row>
    <row r="35" spans="1:13" ht="21" customHeight="1">
      <c r="A35" s="25" t="s">
        <v>81</v>
      </c>
      <c r="B35" s="11" t="s">
        <v>82</v>
      </c>
      <c r="C35" s="26" t="s">
        <v>83</v>
      </c>
      <c r="D35" s="11" t="s">
        <v>31</v>
      </c>
      <c r="E35" s="91">
        <v>2696.1726</v>
      </c>
      <c r="F35" s="13">
        <v>0</v>
      </c>
      <c r="G35" s="13">
        <v>2696.1726</v>
      </c>
      <c r="H35" s="88">
        <v>2696.1726</v>
      </c>
      <c r="I35" s="13">
        <v>0</v>
      </c>
      <c r="J35" s="13">
        <v>2696.1726</v>
      </c>
      <c r="K35" s="88">
        <v>0</v>
      </c>
      <c r="L35" s="13">
        <v>0</v>
      </c>
      <c r="M35" s="9">
        <v>0</v>
      </c>
    </row>
    <row r="36" spans="1:13" ht="21" customHeight="1">
      <c r="A36" s="141" t="s">
        <v>84</v>
      </c>
      <c r="B36" s="131"/>
      <c r="C36" s="16" t="s">
        <v>85</v>
      </c>
      <c r="D36" s="17" t="s">
        <v>38</v>
      </c>
      <c r="E36" s="89">
        <v>2696.1726</v>
      </c>
      <c r="F36" s="18">
        <v>0</v>
      </c>
      <c r="G36" s="18">
        <v>2696.1726</v>
      </c>
      <c r="H36" s="89">
        <v>2696.1726</v>
      </c>
      <c r="I36" s="18">
        <v>0</v>
      </c>
      <c r="J36" s="18">
        <v>2696.1726</v>
      </c>
      <c r="K36" s="89">
        <v>0</v>
      </c>
      <c r="L36" s="18">
        <v>0</v>
      </c>
      <c r="M36" s="19">
        <v>0</v>
      </c>
    </row>
    <row r="37" spans="1:13" ht="21" customHeight="1">
      <c r="A37" s="142" t="s">
        <v>86</v>
      </c>
      <c r="B37" s="131"/>
      <c r="C37" s="20" t="s">
        <v>85</v>
      </c>
      <c r="D37" s="30" t="s">
        <v>38</v>
      </c>
      <c r="E37" s="92">
        <v>2696.1726</v>
      </c>
      <c r="F37" s="31">
        <v>0</v>
      </c>
      <c r="G37" s="31">
        <v>2696.1726</v>
      </c>
      <c r="H37" s="92">
        <v>2696.1726</v>
      </c>
      <c r="I37" s="31">
        <v>0</v>
      </c>
      <c r="J37" s="31">
        <v>2696.1726</v>
      </c>
      <c r="K37" s="92">
        <v>0</v>
      </c>
      <c r="L37" s="32">
        <v>0</v>
      </c>
      <c r="M37" s="33">
        <v>0</v>
      </c>
    </row>
    <row r="38" spans="1:13" ht="21" customHeight="1">
      <c r="A38" s="143" t="s">
        <v>87</v>
      </c>
      <c r="B38" s="126"/>
      <c r="C38" s="34" t="s">
        <v>88</v>
      </c>
      <c r="D38" s="35" t="s">
        <v>38</v>
      </c>
      <c r="E38" s="90">
        <v>2652247.52273</v>
      </c>
      <c r="F38" s="22">
        <v>2021354.12409</v>
      </c>
      <c r="G38" s="22">
        <v>630893.39864</v>
      </c>
      <c r="H38" s="90">
        <v>2730203.39214</v>
      </c>
      <c r="I38" s="22">
        <v>2122936.1715</v>
      </c>
      <c r="J38" s="22">
        <v>607267.22064</v>
      </c>
      <c r="K38" s="90">
        <v>73641.38407</v>
      </c>
      <c r="L38" s="22">
        <v>21789.06986</v>
      </c>
      <c r="M38" s="36">
        <v>51852.31421</v>
      </c>
    </row>
    <row r="39" spans="1:13" ht="21" customHeight="1">
      <c r="A39" s="143" t="s">
        <v>89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6"/>
    </row>
    <row r="40" spans="1:13" ht="21" customHeight="1">
      <c r="A40" s="10" t="s">
        <v>90</v>
      </c>
      <c r="B40" s="5" t="s">
        <v>91</v>
      </c>
      <c r="C40" s="12" t="s">
        <v>92</v>
      </c>
      <c r="D40" s="5" t="s">
        <v>31</v>
      </c>
      <c r="E40" s="87">
        <v>33.45867</v>
      </c>
      <c r="F40" s="7">
        <v>0</v>
      </c>
      <c r="G40" s="8">
        <v>33.45867</v>
      </c>
      <c r="H40" s="86">
        <v>7.13619</v>
      </c>
      <c r="I40" s="8">
        <v>0</v>
      </c>
      <c r="J40" s="7">
        <v>7.13619</v>
      </c>
      <c r="K40" s="87">
        <v>15868.93564</v>
      </c>
      <c r="L40" s="7">
        <v>15380.5656</v>
      </c>
      <c r="M40" s="9">
        <v>488.37004</v>
      </c>
    </row>
    <row r="41" spans="1:13" ht="21" customHeight="1">
      <c r="A41" s="11" t="s">
        <v>93</v>
      </c>
      <c r="B41" s="10" t="s">
        <v>94</v>
      </c>
      <c r="C41" s="14" t="s">
        <v>95</v>
      </c>
      <c r="D41" s="10" t="s">
        <v>31</v>
      </c>
      <c r="E41" s="88">
        <v>0.51939</v>
      </c>
      <c r="F41" s="8">
        <v>0.50866</v>
      </c>
      <c r="G41" s="13">
        <v>0.01073</v>
      </c>
      <c r="H41" s="87">
        <v>0.28413</v>
      </c>
      <c r="I41" s="13">
        <v>0.28088</v>
      </c>
      <c r="J41" s="8">
        <v>0.00325</v>
      </c>
      <c r="K41" s="88">
        <v>0.00029</v>
      </c>
      <c r="L41" s="13">
        <v>0.00029</v>
      </c>
      <c r="M41" s="9">
        <v>0</v>
      </c>
    </row>
    <row r="42" spans="1:13" ht="21" customHeight="1">
      <c r="A42" s="10" t="s">
        <v>96</v>
      </c>
      <c r="B42" s="11" t="s">
        <v>94</v>
      </c>
      <c r="C42" s="12" t="s">
        <v>95</v>
      </c>
      <c r="D42" s="11" t="s">
        <v>64</v>
      </c>
      <c r="E42" s="87">
        <v>0</v>
      </c>
      <c r="F42" s="13">
        <v>0</v>
      </c>
      <c r="G42" s="8">
        <v>0</v>
      </c>
      <c r="H42" s="88">
        <v>0</v>
      </c>
      <c r="I42" s="8">
        <v>0</v>
      </c>
      <c r="J42" s="13">
        <v>0</v>
      </c>
      <c r="K42" s="87">
        <v>-0.38671</v>
      </c>
      <c r="L42" s="15">
        <v>-0.37653</v>
      </c>
      <c r="M42" s="9">
        <v>-0.01018</v>
      </c>
    </row>
    <row r="43" spans="1:13" ht="21" customHeight="1">
      <c r="A43" s="11" t="s">
        <v>97</v>
      </c>
      <c r="B43" s="10" t="s">
        <v>98</v>
      </c>
      <c r="C43" s="14" t="s">
        <v>99</v>
      </c>
      <c r="D43" s="10" t="s">
        <v>31</v>
      </c>
      <c r="E43" s="88">
        <v>441.87356</v>
      </c>
      <c r="F43" s="8">
        <v>433.01462</v>
      </c>
      <c r="G43" s="37">
        <v>8.85894</v>
      </c>
      <c r="H43" s="87">
        <v>271.9786</v>
      </c>
      <c r="I43" s="37">
        <v>263.35766</v>
      </c>
      <c r="J43" s="8">
        <v>8.62094</v>
      </c>
      <c r="K43" s="93">
        <v>418.20229</v>
      </c>
      <c r="L43" s="13">
        <v>413.78646</v>
      </c>
      <c r="M43" s="9">
        <v>4.41583</v>
      </c>
    </row>
    <row r="44" spans="1:13" ht="21" customHeight="1">
      <c r="A44" s="10" t="s">
        <v>100</v>
      </c>
      <c r="B44" s="38" t="s">
        <v>101</v>
      </c>
      <c r="C44" s="12" t="s">
        <v>102</v>
      </c>
      <c r="D44" s="38" t="s">
        <v>31</v>
      </c>
      <c r="E44" s="87">
        <v>0.17582</v>
      </c>
      <c r="F44" s="37">
        <v>0.12354</v>
      </c>
      <c r="G44" s="15">
        <v>0.05228</v>
      </c>
      <c r="H44" s="93">
        <v>96.80142</v>
      </c>
      <c r="I44" s="15">
        <v>96.7595</v>
      </c>
      <c r="J44" s="37">
        <v>0.04192</v>
      </c>
      <c r="K44" s="91">
        <v>0</v>
      </c>
      <c r="L44" s="13">
        <v>0</v>
      </c>
      <c r="M44" s="29">
        <v>0</v>
      </c>
    </row>
    <row r="45" spans="1:13" ht="21" customHeight="1">
      <c r="A45" s="38" t="s">
        <v>103</v>
      </c>
      <c r="B45" s="11" t="s">
        <v>101</v>
      </c>
      <c r="C45" s="39" t="s">
        <v>102</v>
      </c>
      <c r="D45" s="11" t="s">
        <v>64</v>
      </c>
      <c r="E45" s="93">
        <v>0</v>
      </c>
      <c r="F45" s="13">
        <v>0</v>
      </c>
      <c r="G45" s="37">
        <v>0</v>
      </c>
      <c r="H45" s="88">
        <v>0</v>
      </c>
      <c r="I45" s="37">
        <v>0</v>
      </c>
      <c r="J45" s="13">
        <v>0</v>
      </c>
      <c r="K45" s="93">
        <v>-848.46372</v>
      </c>
      <c r="L45" s="13">
        <v>-848.42271</v>
      </c>
      <c r="M45" s="9">
        <v>-0.04101</v>
      </c>
    </row>
    <row r="46" spans="1:13" ht="21" customHeight="1">
      <c r="A46" s="141" t="s">
        <v>104</v>
      </c>
      <c r="B46" s="131"/>
      <c r="C46" s="40" t="s">
        <v>105</v>
      </c>
      <c r="D46" s="27" t="s">
        <v>38</v>
      </c>
      <c r="E46" s="94">
        <v>476.02744</v>
      </c>
      <c r="F46" s="28">
        <v>433.64682</v>
      </c>
      <c r="G46" s="41">
        <v>42.38062</v>
      </c>
      <c r="H46" s="95">
        <v>376.20034</v>
      </c>
      <c r="I46" s="41">
        <v>360.39804</v>
      </c>
      <c r="J46" s="28">
        <v>15.8023</v>
      </c>
      <c r="K46" s="94">
        <v>15438.28779</v>
      </c>
      <c r="L46" s="18">
        <v>14945.55311</v>
      </c>
      <c r="M46" s="19">
        <v>492.73468</v>
      </c>
    </row>
    <row r="47" spans="1:13" ht="21" customHeight="1">
      <c r="A47" s="25" t="s">
        <v>106</v>
      </c>
      <c r="B47" s="38" t="s">
        <v>107</v>
      </c>
      <c r="C47" s="26" t="s">
        <v>108</v>
      </c>
      <c r="D47" s="38" t="s">
        <v>31</v>
      </c>
      <c r="E47" s="91">
        <v>297697.75862</v>
      </c>
      <c r="F47" s="37">
        <v>138118</v>
      </c>
      <c r="G47" s="15">
        <v>159579.75862</v>
      </c>
      <c r="H47" s="93">
        <v>240001.90191</v>
      </c>
      <c r="I47" s="15">
        <v>107075.451</v>
      </c>
      <c r="J47" s="37">
        <v>132926.45091</v>
      </c>
      <c r="K47" s="91">
        <v>1253314.24763</v>
      </c>
      <c r="L47" s="13">
        <v>647746.06276</v>
      </c>
      <c r="M47" s="9">
        <v>605568.18487</v>
      </c>
    </row>
    <row r="48" spans="1:13" ht="21" customHeight="1">
      <c r="A48" s="38" t="s">
        <v>109</v>
      </c>
      <c r="B48" s="25" t="s">
        <v>110</v>
      </c>
      <c r="C48" s="39" t="s">
        <v>111</v>
      </c>
      <c r="D48" s="25" t="s">
        <v>31</v>
      </c>
      <c r="E48" s="93">
        <v>435.5252</v>
      </c>
      <c r="F48" s="15">
        <v>266.89968</v>
      </c>
      <c r="G48" s="37">
        <v>168.62552</v>
      </c>
      <c r="H48" s="91">
        <v>580.25477</v>
      </c>
      <c r="I48" s="37">
        <v>424.37295</v>
      </c>
      <c r="J48" s="15">
        <v>155.88182</v>
      </c>
      <c r="K48" s="93">
        <v>0.23268</v>
      </c>
      <c r="L48" s="13">
        <v>0.16424</v>
      </c>
      <c r="M48" s="9">
        <v>0.06844</v>
      </c>
    </row>
    <row r="49" spans="1:13" ht="21" customHeight="1">
      <c r="A49" s="25" t="s">
        <v>112</v>
      </c>
      <c r="B49" s="38" t="s">
        <v>110</v>
      </c>
      <c r="C49" s="26" t="s">
        <v>111</v>
      </c>
      <c r="D49" s="38" t="s">
        <v>64</v>
      </c>
      <c r="E49" s="91">
        <v>0</v>
      </c>
      <c r="F49" s="37">
        <v>0</v>
      </c>
      <c r="G49" s="15">
        <v>0</v>
      </c>
      <c r="H49" s="93">
        <v>0</v>
      </c>
      <c r="I49" s="15">
        <v>0</v>
      </c>
      <c r="J49" s="37">
        <v>0</v>
      </c>
      <c r="K49" s="91">
        <v>-1988.66688</v>
      </c>
      <c r="L49" s="13">
        <v>-1423.87523</v>
      </c>
      <c r="M49" s="29">
        <v>-564.79165</v>
      </c>
    </row>
    <row r="50" spans="1:13" ht="21" customHeight="1">
      <c r="A50" s="38" t="s">
        <v>113</v>
      </c>
      <c r="B50" s="25" t="s">
        <v>114</v>
      </c>
      <c r="C50" s="39" t="s">
        <v>115</v>
      </c>
      <c r="D50" s="25" t="s">
        <v>31</v>
      </c>
      <c r="E50" s="93">
        <v>18383.23185</v>
      </c>
      <c r="F50" s="15">
        <v>11702.66006</v>
      </c>
      <c r="G50" s="37">
        <v>6680.57179</v>
      </c>
      <c r="H50" s="91">
        <v>17663.14892</v>
      </c>
      <c r="I50" s="37">
        <v>11909.35486</v>
      </c>
      <c r="J50" s="15">
        <v>5753.79406</v>
      </c>
      <c r="K50" s="93">
        <v>21251.11837</v>
      </c>
      <c r="L50" s="13">
        <v>13353.00332</v>
      </c>
      <c r="M50" s="9">
        <v>7898.11505</v>
      </c>
    </row>
    <row r="51" spans="1:13" ht="21" customHeight="1">
      <c r="A51" s="25" t="s">
        <v>116</v>
      </c>
      <c r="B51" s="38" t="s">
        <v>117</v>
      </c>
      <c r="C51" s="14" t="s">
        <v>118</v>
      </c>
      <c r="D51" s="38" t="s">
        <v>64</v>
      </c>
      <c r="E51" s="88">
        <v>55.30927</v>
      </c>
      <c r="F51" s="37">
        <v>27.59819</v>
      </c>
      <c r="G51" s="13">
        <v>27.71108</v>
      </c>
      <c r="H51" s="93">
        <v>1330.74494</v>
      </c>
      <c r="I51" s="13">
        <v>842.53286</v>
      </c>
      <c r="J51" s="37">
        <v>488.21208</v>
      </c>
      <c r="K51" s="88">
        <v>-7702.39208</v>
      </c>
      <c r="L51" s="13">
        <v>-5493.63085</v>
      </c>
      <c r="M51" s="9">
        <v>-2208.76123</v>
      </c>
    </row>
    <row r="52" spans="1:13" ht="21" customHeight="1">
      <c r="A52" s="141" t="s">
        <v>119</v>
      </c>
      <c r="B52" s="131"/>
      <c r="C52" s="42" t="s">
        <v>108</v>
      </c>
      <c r="D52" s="43" t="s">
        <v>38</v>
      </c>
      <c r="E52" s="95">
        <v>316571.82494</v>
      </c>
      <c r="F52" s="41">
        <v>150115.15793</v>
      </c>
      <c r="G52" s="28">
        <v>166456.66701</v>
      </c>
      <c r="H52" s="94">
        <v>259576.05054</v>
      </c>
      <c r="I52" s="28">
        <v>120251.71167</v>
      </c>
      <c r="J52" s="41">
        <v>139324.33887</v>
      </c>
      <c r="K52" s="95">
        <v>1264874.53972</v>
      </c>
      <c r="L52" s="28">
        <v>654181.72424</v>
      </c>
      <c r="M52" s="19">
        <v>610692.81548</v>
      </c>
    </row>
    <row r="53" spans="1:13" ht="21" customHeight="1">
      <c r="A53" s="38" t="s">
        <v>120</v>
      </c>
      <c r="B53" s="25" t="s">
        <v>121</v>
      </c>
      <c r="C53" s="39" t="s">
        <v>122</v>
      </c>
      <c r="D53" s="25" t="s">
        <v>31</v>
      </c>
      <c r="E53" s="93">
        <v>6202.35924</v>
      </c>
      <c r="F53" s="15">
        <v>0</v>
      </c>
      <c r="G53" s="37">
        <v>6202.35924</v>
      </c>
      <c r="H53" s="91">
        <v>4407.19059</v>
      </c>
      <c r="I53" s="37">
        <v>0</v>
      </c>
      <c r="J53" s="15">
        <v>4407.19059</v>
      </c>
      <c r="K53" s="93">
        <v>67138.88317</v>
      </c>
      <c r="L53" s="13">
        <v>0</v>
      </c>
      <c r="M53" s="9">
        <v>67138.88317</v>
      </c>
    </row>
    <row r="54" spans="1:13" ht="21" customHeight="1">
      <c r="A54" s="25" t="s">
        <v>123</v>
      </c>
      <c r="B54" s="38" t="s">
        <v>124</v>
      </c>
      <c r="C54" s="26" t="s">
        <v>125</v>
      </c>
      <c r="D54" s="38" t="s">
        <v>31</v>
      </c>
      <c r="E54" s="91">
        <v>30.05623</v>
      </c>
      <c r="F54" s="37">
        <v>0</v>
      </c>
      <c r="G54" s="15">
        <v>30.05623</v>
      </c>
      <c r="H54" s="93">
        <v>30.19061</v>
      </c>
      <c r="I54" s="15">
        <v>0</v>
      </c>
      <c r="J54" s="37">
        <v>30.19061</v>
      </c>
      <c r="K54" s="91">
        <v>0</v>
      </c>
      <c r="L54" s="13">
        <v>0</v>
      </c>
      <c r="M54" s="9">
        <v>0</v>
      </c>
    </row>
    <row r="55" spans="1:13" ht="21" customHeight="1">
      <c r="A55" s="38" t="s">
        <v>126</v>
      </c>
      <c r="B55" s="25" t="s">
        <v>124</v>
      </c>
      <c r="C55" s="14" t="s">
        <v>125</v>
      </c>
      <c r="D55" s="25" t="s">
        <v>64</v>
      </c>
      <c r="E55" s="88">
        <v>0</v>
      </c>
      <c r="F55" s="15">
        <v>0</v>
      </c>
      <c r="G55" s="13">
        <v>0</v>
      </c>
      <c r="H55" s="91">
        <v>0</v>
      </c>
      <c r="I55" s="13">
        <v>0</v>
      </c>
      <c r="J55" s="15">
        <v>0</v>
      </c>
      <c r="K55" s="88">
        <v>-316.10315</v>
      </c>
      <c r="L55" s="13">
        <v>0</v>
      </c>
      <c r="M55" s="9">
        <v>-316.10315</v>
      </c>
    </row>
    <row r="56" spans="1:13" ht="21" customHeight="1">
      <c r="A56" s="25" t="s">
        <v>127</v>
      </c>
      <c r="B56" s="11" t="s">
        <v>128</v>
      </c>
      <c r="C56" s="12" t="s">
        <v>129</v>
      </c>
      <c r="D56" s="11" t="s">
        <v>31</v>
      </c>
      <c r="E56" s="87">
        <v>883.2044</v>
      </c>
      <c r="F56" s="13">
        <v>0</v>
      </c>
      <c r="G56" s="8">
        <v>883.2044</v>
      </c>
      <c r="H56" s="88">
        <v>872.17134</v>
      </c>
      <c r="I56" s="8">
        <v>0</v>
      </c>
      <c r="J56" s="13">
        <v>872.17134</v>
      </c>
      <c r="K56" s="87">
        <v>444.71309</v>
      </c>
      <c r="L56" s="15">
        <v>0</v>
      </c>
      <c r="M56" s="9">
        <v>444.71309</v>
      </c>
    </row>
    <row r="57" spans="1:13" ht="21" customHeight="1">
      <c r="A57" s="141" t="s">
        <v>130</v>
      </c>
      <c r="B57" s="131"/>
      <c r="C57" s="16" t="s">
        <v>131</v>
      </c>
      <c r="D57" s="17" t="s">
        <v>38</v>
      </c>
      <c r="E57" s="89">
        <v>7115.61987</v>
      </c>
      <c r="F57" s="18">
        <v>0</v>
      </c>
      <c r="G57" s="18">
        <v>7115.61987</v>
      </c>
      <c r="H57" s="89">
        <v>5309.55254</v>
      </c>
      <c r="I57" s="18">
        <v>0</v>
      </c>
      <c r="J57" s="18">
        <v>5309.55254</v>
      </c>
      <c r="K57" s="89">
        <v>67267.49311</v>
      </c>
      <c r="L57" s="18">
        <v>0</v>
      </c>
      <c r="M57" s="19">
        <v>67267.49311</v>
      </c>
    </row>
    <row r="58" spans="1:13" ht="21" customHeight="1">
      <c r="A58" s="142" t="s">
        <v>132</v>
      </c>
      <c r="B58" s="131"/>
      <c r="C58" s="20" t="s">
        <v>133</v>
      </c>
      <c r="D58" s="21" t="s">
        <v>38</v>
      </c>
      <c r="E58" s="90">
        <v>324163.47225</v>
      </c>
      <c r="F58" s="22">
        <v>150548.80475</v>
      </c>
      <c r="G58" s="22">
        <v>173614.6675</v>
      </c>
      <c r="H58" s="90">
        <v>265261.80342</v>
      </c>
      <c r="I58" s="22">
        <v>120612.10971</v>
      </c>
      <c r="J58" s="22">
        <v>144649.69371</v>
      </c>
      <c r="K58" s="90">
        <v>1347580.32062</v>
      </c>
      <c r="L58" s="23">
        <v>669127.27735</v>
      </c>
      <c r="M58" s="24">
        <v>678453.04327</v>
      </c>
    </row>
    <row r="59" spans="1:13" ht="21" customHeight="1">
      <c r="A59" s="11" t="s">
        <v>134</v>
      </c>
      <c r="B59" s="25" t="s">
        <v>135</v>
      </c>
      <c r="C59" s="14" t="s">
        <v>136</v>
      </c>
      <c r="D59" s="25" t="s">
        <v>31</v>
      </c>
      <c r="E59" s="88">
        <v>225.97385</v>
      </c>
      <c r="F59" s="15">
        <v>201.12961</v>
      </c>
      <c r="G59" s="13">
        <v>24.84424</v>
      </c>
      <c r="H59" s="91">
        <v>105.62028</v>
      </c>
      <c r="I59" s="13">
        <v>100.32142</v>
      </c>
      <c r="J59" s="15">
        <v>5.29886</v>
      </c>
      <c r="K59" s="88">
        <v>773.93629</v>
      </c>
      <c r="L59" s="13">
        <v>411.30398</v>
      </c>
      <c r="M59" s="44">
        <v>362.63231</v>
      </c>
    </row>
    <row r="60" spans="1:13" ht="21" customHeight="1">
      <c r="A60" s="10" t="s">
        <v>137</v>
      </c>
      <c r="B60" s="11" t="s">
        <v>138</v>
      </c>
      <c r="C60" s="12" t="s">
        <v>139</v>
      </c>
      <c r="D60" s="11" t="s">
        <v>31</v>
      </c>
      <c r="E60" s="87">
        <v>0.0356</v>
      </c>
      <c r="F60" s="13">
        <v>0.0356</v>
      </c>
      <c r="G60" s="8">
        <v>0</v>
      </c>
      <c r="H60" s="88">
        <v>0.00219</v>
      </c>
      <c r="I60" s="8">
        <v>0.00219</v>
      </c>
      <c r="J60" s="13">
        <v>0</v>
      </c>
      <c r="K60" s="87">
        <v>0</v>
      </c>
      <c r="L60" s="13">
        <v>0</v>
      </c>
      <c r="M60" s="9">
        <v>0</v>
      </c>
    </row>
    <row r="61" spans="1:13" ht="21" customHeight="1">
      <c r="A61" s="11" t="s">
        <v>140</v>
      </c>
      <c r="B61" s="10" t="s">
        <v>138</v>
      </c>
      <c r="C61" s="14" t="s">
        <v>139</v>
      </c>
      <c r="D61" s="10" t="s">
        <v>64</v>
      </c>
      <c r="E61" s="88">
        <v>0</v>
      </c>
      <c r="F61" s="8">
        <v>0</v>
      </c>
      <c r="G61" s="13">
        <v>0</v>
      </c>
      <c r="H61" s="87">
        <v>0</v>
      </c>
      <c r="I61" s="13">
        <v>0</v>
      </c>
      <c r="J61" s="8">
        <v>0</v>
      </c>
      <c r="K61" s="88">
        <v>-0.08215</v>
      </c>
      <c r="L61" s="13">
        <v>-0.08215</v>
      </c>
      <c r="M61" s="9">
        <v>0</v>
      </c>
    </row>
    <row r="62" spans="1:13" ht="21" customHeight="1">
      <c r="A62" s="10" t="s">
        <v>141</v>
      </c>
      <c r="B62" s="11" t="s">
        <v>142</v>
      </c>
      <c r="C62" s="12" t="s">
        <v>143</v>
      </c>
      <c r="D62" s="11" t="s">
        <v>31</v>
      </c>
      <c r="E62" s="87">
        <v>35.45965</v>
      </c>
      <c r="F62" s="13">
        <v>11.99144</v>
      </c>
      <c r="G62" s="8">
        <v>23.46821</v>
      </c>
      <c r="H62" s="88">
        <v>16.82661</v>
      </c>
      <c r="I62" s="8">
        <v>9.40385</v>
      </c>
      <c r="J62" s="13">
        <v>7.42276</v>
      </c>
      <c r="K62" s="87">
        <v>337.10802</v>
      </c>
      <c r="L62" s="13">
        <v>113.40947</v>
      </c>
      <c r="M62" s="9">
        <v>223.69855</v>
      </c>
    </row>
    <row r="63" spans="1:13" ht="21" customHeight="1">
      <c r="A63" s="11" t="s">
        <v>144</v>
      </c>
      <c r="B63" s="10" t="s">
        <v>145</v>
      </c>
      <c r="C63" s="14" t="s">
        <v>146</v>
      </c>
      <c r="D63" s="10" t="s">
        <v>64</v>
      </c>
      <c r="E63" s="88">
        <v>9.09948</v>
      </c>
      <c r="F63" s="8">
        <v>0.59347</v>
      </c>
      <c r="G63" s="13">
        <v>8.50601</v>
      </c>
      <c r="H63" s="87">
        <v>47.1979</v>
      </c>
      <c r="I63" s="13">
        <v>3.10106</v>
      </c>
      <c r="J63" s="8">
        <v>44.09684</v>
      </c>
      <c r="K63" s="88">
        <v>-789.49893</v>
      </c>
      <c r="L63" s="15">
        <v>-203.16807</v>
      </c>
      <c r="M63" s="9">
        <v>-586.33086</v>
      </c>
    </row>
    <row r="64" spans="1:13" ht="21" customHeight="1">
      <c r="A64" s="141" t="s">
        <v>147</v>
      </c>
      <c r="B64" s="131"/>
      <c r="C64" s="16" t="s">
        <v>136</v>
      </c>
      <c r="D64" s="17" t="s">
        <v>38</v>
      </c>
      <c r="E64" s="89">
        <v>270.56858</v>
      </c>
      <c r="F64" s="18">
        <v>213.75012</v>
      </c>
      <c r="G64" s="18">
        <v>56.81846</v>
      </c>
      <c r="H64" s="89">
        <v>169.64698</v>
      </c>
      <c r="I64" s="18">
        <v>112.82852</v>
      </c>
      <c r="J64" s="18">
        <v>56.81846</v>
      </c>
      <c r="K64" s="89">
        <v>321.46323</v>
      </c>
      <c r="L64" s="18">
        <v>321.46323</v>
      </c>
      <c r="M64" s="19">
        <v>0</v>
      </c>
    </row>
    <row r="65" spans="1:13" ht="21" customHeight="1">
      <c r="A65" s="142" t="s">
        <v>148</v>
      </c>
      <c r="B65" s="144"/>
      <c r="C65" s="20" t="s">
        <v>149</v>
      </c>
      <c r="D65" s="21" t="s">
        <v>38</v>
      </c>
      <c r="E65" s="90">
        <v>270.56858</v>
      </c>
      <c r="F65" s="22">
        <v>213.75012</v>
      </c>
      <c r="G65" s="22">
        <v>56.81846</v>
      </c>
      <c r="H65" s="90">
        <v>169.64698</v>
      </c>
      <c r="I65" s="22">
        <v>112.82852</v>
      </c>
      <c r="J65" s="22">
        <v>56.81846</v>
      </c>
      <c r="K65" s="90">
        <v>321.46323</v>
      </c>
      <c r="L65" s="23">
        <v>321.46323</v>
      </c>
      <c r="M65" s="24">
        <v>0</v>
      </c>
    </row>
    <row r="66" spans="1:13" s="49" customFormat="1" ht="21" customHeight="1">
      <c r="A66" s="45" t="s">
        <v>150</v>
      </c>
      <c r="B66" s="45" t="s">
        <v>151</v>
      </c>
      <c r="C66" s="46" t="s">
        <v>152</v>
      </c>
      <c r="D66" s="45" t="s">
        <v>31</v>
      </c>
      <c r="E66" s="96">
        <v>0</v>
      </c>
      <c r="F66" s="47">
        <v>0</v>
      </c>
      <c r="G66" s="47">
        <v>0</v>
      </c>
      <c r="H66" s="96">
        <v>0</v>
      </c>
      <c r="I66" s="47">
        <v>0</v>
      </c>
      <c r="J66" s="47">
        <v>0</v>
      </c>
      <c r="K66" s="96">
        <v>7216.55761</v>
      </c>
      <c r="L66" s="47">
        <v>7216.55761</v>
      </c>
      <c r="M66" s="48">
        <v>0</v>
      </c>
    </row>
    <row r="67" spans="1:13" ht="21" customHeight="1">
      <c r="A67" s="10" t="s">
        <v>155</v>
      </c>
      <c r="B67" s="5" t="s">
        <v>156</v>
      </c>
      <c r="C67" s="12" t="s">
        <v>157</v>
      </c>
      <c r="D67" s="5" t="s">
        <v>31</v>
      </c>
      <c r="E67" s="87">
        <v>67.61969</v>
      </c>
      <c r="F67" s="7">
        <v>67.61969</v>
      </c>
      <c r="G67" s="8">
        <v>0</v>
      </c>
      <c r="H67" s="86">
        <v>76.97578</v>
      </c>
      <c r="I67" s="8">
        <v>76.97578</v>
      </c>
      <c r="J67" s="7">
        <v>0</v>
      </c>
      <c r="K67" s="87">
        <v>67.61969</v>
      </c>
      <c r="L67" s="7">
        <v>67.61969</v>
      </c>
      <c r="M67" s="50">
        <v>0</v>
      </c>
    </row>
    <row r="68" spans="1:13" ht="21" customHeight="1">
      <c r="A68" s="25" t="s">
        <v>158</v>
      </c>
      <c r="B68" s="10" t="s">
        <v>159</v>
      </c>
      <c r="C68" s="26" t="s">
        <v>160</v>
      </c>
      <c r="D68" s="10" t="s">
        <v>64</v>
      </c>
      <c r="E68" s="91">
        <v>0</v>
      </c>
      <c r="F68" s="8">
        <v>0</v>
      </c>
      <c r="G68" s="15">
        <v>0</v>
      </c>
      <c r="H68" s="87">
        <v>17.41025</v>
      </c>
      <c r="I68" s="15">
        <v>17.41025</v>
      </c>
      <c r="J68" s="8">
        <v>0</v>
      </c>
      <c r="K68" s="91">
        <v>-70.30161</v>
      </c>
      <c r="L68" s="15">
        <v>-70.30161</v>
      </c>
      <c r="M68" s="29">
        <v>0</v>
      </c>
    </row>
    <row r="69" spans="1:13" s="55" customFormat="1" ht="21" customHeight="1">
      <c r="A69" s="145" t="s">
        <v>161</v>
      </c>
      <c r="B69" s="146"/>
      <c r="C69" s="51" t="s">
        <v>152</v>
      </c>
      <c r="D69" s="52" t="s">
        <v>38</v>
      </c>
      <c r="E69" s="97">
        <f>E67</f>
        <v>67.61969</v>
      </c>
      <c r="F69" s="53">
        <f>F67</f>
        <v>67.61969</v>
      </c>
      <c r="G69" s="53">
        <v>0</v>
      </c>
      <c r="H69" s="97">
        <f>H67+H68</f>
        <v>94.38603</v>
      </c>
      <c r="I69" s="53">
        <f>H69</f>
        <v>94.38603</v>
      </c>
      <c r="J69" s="53">
        <v>0</v>
      </c>
      <c r="K69" s="97">
        <v>7213.87569</v>
      </c>
      <c r="L69" s="53">
        <v>7213.87569</v>
      </c>
      <c r="M69" s="54">
        <v>0</v>
      </c>
    </row>
    <row r="70" spans="1:13" s="55" customFormat="1" ht="21" customHeight="1">
      <c r="A70" s="147" t="s">
        <v>171</v>
      </c>
      <c r="B70" s="146"/>
      <c r="C70" s="56" t="s">
        <v>172</v>
      </c>
      <c r="D70" s="57" t="s">
        <v>38</v>
      </c>
      <c r="E70" s="98">
        <f>E69</f>
        <v>67.61969</v>
      </c>
      <c r="F70" s="58">
        <f>F69</f>
        <v>67.61969</v>
      </c>
      <c r="G70" s="58">
        <v>0</v>
      </c>
      <c r="H70" s="98">
        <f>H69</f>
        <v>94.38603</v>
      </c>
      <c r="I70" s="58">
        <f>I69</f>
        <v>94.38603</v>
      </c>
      <c r="J70" s="58">
        <v>0</v>
      </c>
      <c r="K70" s="98">
        <v>7213.87569</v>
      </c>
      <c r="L70" s="59">
        <v>7213.87569</v>
      </c>
      <c r="M70" s="60">
        <v>0</v>
      </c>
    </row>
    <row r="71" spans="1:13" ht="21" customHeight="1">
      <c r="A71" s="5" t="s">
        <v>173</v>
      </c>
      <c r="B71" s="5" t="s">
        <v>174</v>
      </c>
      <c r="C71" s="6" t="s">
        <v>175</v>
      </c>
      <c r="D71" s="5" t="s">
        <v>31</v>
      </c>
      <c r="E71" s="86">
        <v>12.18365</v>
      </c>
      <c r="F71" s="7">
        <v>12.18365</v>
      </c>
      <c r="G71" s="7">
        <v>0</v>
      </c>
      <c r="H71" s="86">
        <v>12.17658</v>
      </c>
      <c r="I71" s="7">
        <v>12.17658</v>
      </c>
      <c r="J71" s="7">
        <v>0</v>
      </c>
      <c r="K71" s="86">
        <v>50.44739</v>
      </c>
      <c r="L71" s="7">
        <v>50.44739</v>
      </c>
      <c r="M71" s="50">
        <v>0</v>
      </c>
    </row>
    <row r="72" spans="1:13" ht="21" customHeight="1">
      <c r="A72" s="141" t="s">
        <v>176</v>
      </c>
      <c r="B72" s="144"/>
      <c r="C72" s="61" t="s">
        <v>177</v>
      </c>
      <c r="D72" s="27" t="s">
        <v>38</v>
      </c>
      <c r="E72" s="99">
        <v>12.18365</v>
      </c>
      <c r="F72" s="28">
        <v>12.18365</v>
      </c>
      <c r="G72" s="62">
        <v>0</v>
      </c>
      <c r="H72" s="95">
        <v>12.17658</v>
      </c>
      <c r="I72" s="62">
        <v>12.17658</v>
      </c>
      <c r="J72" s="28">
        <v>0</v>
      </c>
      <c r="K72" s="99">
        <v>50.44739</v>
      </c>
      <c r="L72" s="28">
        <v>50.44739</v>
      </c>
      <c r="M72" s="19">
        <v>0</v>
      </c>
    </row>
    <row r="73" spans="1:13" ht="21" customHeight="1">
      <c r="A73" s="25" t="s">
        <v>178</v>
      </c>
      <c r="B73" s="11" t="s">
        <v>179</v>
      </c>
      <c r="C73" s="12" t="s">
        <v>180</v>
      </c>
      <c r="D73" s="11" t="s">
        <v>64</v>
      </c>
      <c r="E73" s="87">
        <v>0</v>
      </c>
      <c r="F73" s="13">
        <v>0</v>
      </c>
      <c r="G73" s="8">
        <v>0</v>
      </c>
      <c r="H73" s="88">
        <v>0.00192</v>
      </c>
      <c r="I73" s="8">
        <v>0.00192</v>
      </c>
      <c r="J73" s="13">
        <v>0</v>
      </c>
      <c r="K73" s="87">
        <v>-50.44224</v>
      </c>
      <c r="L73" s="15">
        <v>-50.44224</v>
      </c>
      <c r="M73" s="9">
        <v>0</v>
      </c>
    </row>
    <row r="74" spans="1:13" ht="21" customHeight="1">
      <c r="A74" s="141" t="s">
        <v>181</v>
      </c>
      <c r="B74" s="144"/>
      <c r="C74" s="16" t="s">
        <v>180</v>
      </c>
      <c r="D74" s="17" t="s">
        <v>38</v>
      </c>
      <c r="E74" s="89">
        <v>0</v>
      </c>
      <c r="F74" s="18">
        <v>0</v>
      </c>
      <c r="G74" s="18">
        <v>0</v>
      </c>
      <c r="H74" s="89">
        <v>0.00192</v>
      </c>
      <c r="I74" s="18">
        <v>0.00192</v>
      </c>
      <c r="J74" s="18">
        <v>0</v>
      </c>
      <c r="K74" s="89">
        <v>-50.44224</v>
      </c>
      <c r="L74" s="18">
        <v>-50.44224</v>
      </c>
      <c r="M74" s="19">
        <v>0</v>
      </c>
    </row>
    <row r="75" spans="1:13" ht="21" customHeight="1">
      <c r="A75" s="142" t="s">
        <v>182</v>
      </c>
      <c r="B75" s="144"/>
      <c r="C75" s="20" t="s">
        <v>177</v>
      </c>
      <c r="D75" s="21" t="s">
        <v>38</v>
      </c>
      <c r="E75" s="90">
        <v>12.18365</v>
      </c>
      <c r="F75" s="22">
        <v>12.18365</v>
      </c>
      <c r="G75" s="22">
        <v>0</v>
      </c>
      <c r="H75" s="90">
        <v>12.1785</v>
      </c>
      <c r="I75" s="22">
        <v>12.1785</v>
      </c>
      <c r="J75" s="22">
        <v>0</v>
      </c>
      <c r="K75" s="90">
        <v>0.00515</v>
      </c>
      <c r="L75" s="23">
        <v>0.00515</v>
      </c>
      <c r="M75" s="24">
        <v>0</v>
      </c>
    </row>
    <row r="76" spans="1:13" ht="21" customHeight="1">
      <c r="A76" s="11" t="s">
        <v>183</v>
      </c>
      <c r="B76" s="25" t="s">
        <v>184</v>
      </c>
      <c r="C76" s="14" t="s">
        <v>185</v>
      </c>
      <c r="D76" s="25" t="s">
        <v>31</v>
      </c>
      <c r="E76" s="88">
        <v>2616.25</v>
      </c>
      <c r="F76" s="15">
        <v>2616.25</v>
      </c>
      <c r="G76" s="13">
        <v>0</v>
      </c>
      <c r="H76" s="91">
        <v>2616.25</v>
      </c>
      <c r="I76" s="13">
        <v>2616.25</v>
      </c>
      <c r="J76" s="15">
        <v>0</v>
      </c>
      <c r="K76" s="88">
        <v>0</v>
      </c>
      <c r="L76" s="15">
        <v>0</v>
      </c>
      <c r="M76" s="9">
        <v>0</v>
      </c>
    </row>
    <row r="77" spans="1:13" ht="21" customHeight="1">
      <c r="A77" s="10" t="s">
        <v>186</v>
      </c>
      <c r="B77" s="11" t="s">
        <v>187</v>
      </c>
      <c r="C77" s="12" t="s">
        <v>188</v>
      </c>
      <c r="D77" s="11" t="s">
        <v>31</v>
      </c>
      <c r="E77" s="87">
        <v>0</v>
      </c>
      <c r="F77" s="13">
        <v>0</v>
      </c>
      <c r="G77" s="13">
        <v>0</v>
      </c>
      <c r="H77" s="88">
        <v>0</v>
      </c>
      <c r="I77" s="13">
        <v>0</v>
      </c>
      <c r="J77" s="13">
        <v>0</v>
      </c>
      <c r="K77" s="88">
        <v>751.65342</v>
      </c>
      <c r="L77" s="13">
        <v>399.14428</v>
      </c>
      <c r="M77" s="29">
        <v>352.50914</v>
      </c>
    </row>
    <row r="78" spans="1:13" ht="21" customHeight="1">
      <c r="A78" s="141" t="s">
        <v>189</v>
      </c>
      <c r="B78" s="144"/>
      <c r="C78" s="16" t="s">
        <v>190</v>
      </c>
      <c r="D78" s="17" t="s">
        <v>38</v>
      </c>
      <c r="E78" s="89">
        <f>E76</f>
        <v>2616.25</v>
      </c>
      <c r="F78" s="18">
        <f>F76</f>
        <v>2616.25</v>
      </c>
      <c r="G78" s="18">
        <v>0</v>
      </c>
      <c r="H78" s="89">
        <f>H76</f>
        <v>2616.25</v>
      </c>
      <c r="I78" s="18">
        <f>I76</f>
        <v>2616.25</v>
      </c>
      <c r="J78" s="18">
        <v>0</v>
      </c>
      <c r="K78" s="89">
        <v>751.65342</v>
      </c>
      <c r="L78" s="18">
        <v>399.14428</v>
      </c>
      <c r="M78" s="19">
        <v>352.50914</v>
      </c>
    </row>
    <row r="79" spans="1:13" ht="21" customHeight="1">
      <c r="A79" s="142" t="s">
        <v>191</v>
      </c>
      <c r="B79" s="144"/>
      <c r="C79" s="20" t="s">
        <v>192</v>
      </c>
      <c r="D79" s="63" t="s">
        <v>38</v>
      </c>
      <c r="E79" s="100">
        <f>E78</f>
        <v>2616.25</v>
      </c>
      <c r="F79" s="64">
        <f>F78</f>
        <v>2616.25</v>
      </c>
      <c r="G79" s="64">
        <v>0</v>
      </c>
      <c r="H79" s="100">
        <f>H78</f>
        <v>2616.25</v>
      </c>
      <c r="I79" s="64">
        <f>I78</f>
        <v>2616.25</v>
      </c>
      <c r="J79" s="64">
        <v>0</v>
      </c>
      <c r="K79" s="100">
        <v>751.65342</v>
      </c>
      <c r="L79" s="65">
        <v>399.14428</v>
      </c>
      <c r="M79" s="33">
        <v>352.50914</v>
      </c>
    </row>
    <row r="80" spans="1:13" ht="21" customHeight="1">
      <c r="A80" s="143" t="s">
        <v>193</v>
      </c>
      <c r="B80" s="148"/>
      <c r="C80" s="34" t="s">
        <v>194</v>
      </c>
      <c r="D80" s="35" t="s">
        <v>38</v>
      </c>
      <c r="E80" s="90">
        <v>327130.09417</v>
      </c>
      <c r="F80" s="22">
        <v>153458.60821</v>
      </c>
      <c r="G80" s="22">
        <v>173671.48596</v>
      </c>
      <c r="H80" s="90">
        <v>268154.26493</v>
      </c>
      <c r="I80" s="22">
        <v>123447.75276</v>
      </c>
      <c r="J80" s="22">
        <v>144706.51217</v>
      </c>
      <c r="K80" s="90">
        <v>1355867.31811</v>
      </c>
      <c r="L80" s="22">
        <v>677061.7657</v>
      </c>
      <c r="M80" s="36">
        <v>678805.55241</v>
      </c>
    </row>
    <row r="81" spans="1:13" ht="21" customHeight="1">
      <c r="A81" s="140" t="s">
        <v>195</v>
      </c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8"/>
    </row>
    <row r="82" spans="1:13" ht="21" customHeight="1">
      <c r="A82" s="10" t="s">
        <v>196</v>
      </c>
      <c r="B82" s="5" t="s">
        <v>197</v>
      </c>
      <c r="C82" s="12" t="s">
        <v>198</v>
      </c>
      <c r="D82" s="5" t="s">
        <v>31</v>
      </c>
      <c r="E82" s="87">
        <v>260.1985</v>
      </c>
      <c r="F82" s="7">
        <v>260.1985</v>
      </c>
      <c r="G82" s="8">
        <v>0</v>
      </c>
      <c r="H82" s="86">
        <v>247.8735</v>
      </c>
      <c r="I82" s="8">
        <v>247.8735</v>
      </c>
      <c r="J82" s="7">
        <v>0</v>
      </c>
      <c r="K82" s="87">
        <v>12.325</v>
      </c>
      <c r="L82" s="8">
        <v>12.325</v>
      </c>
      <c r="M82" s="9">
        <v>0</v>
      </c>
    </row>
    <row r="83" spans="1:13" ht="21" customHeight="1">
      <c r="A83" s="141" t="s">
        <v>199</v>
      </c>
      <c r="B83" s="144"/>
      <c r="C83" s="16" t="s">
        <v>200</v>
      </c>
      <c r="D83" s="17" t="s">
        <v>38</v>
      </c>
      <c r="E83" s="89">
        <v>260.1985</v>
      </c>
      <c r="F83" s="18">
        <v>260.1985</v>
      </c>
      <c r="G83" s="18">
        <v>0</v>
      </c>
      <c r="H83" s="89">
        <v>247.8735</v>
      </c>
      <c r="I83" s="18">
        <v>247.8735</v>
      </c>
      <c r="J83" s="18">
        <v>0</v>
      </c>
      <c r="K83" s="89">
        <v>12.325</v>
      </c>
      <c r="L83" s="18">
        <v>12.325</v>
      </c>
      <c r="M83" s="19">
        <v>0</v>
      </c>
    </row>
    <row r="84" spans="1:13" ht="21" customHeight="1">
      <c r="A84" s="142" t="s">
        <v>201</v>
      </c>
      <c r="B84" s="144"/>
      <c r="C84" s="20" t="s">
        <v>202</v>
      </c>
      <c r="D84" s="21" t="s">
        <v>38</v>
      </c>
      <c r="E84" s="90">
        <v>260.1985</v>
      </c>
      <c r="F84" s="22">
        <v>260.1985</v>
      </c>
      <c r="G84" s="22">
        <v>0</v>
      </c>
      <c r="H84" s="90">
        <v>247.8735</v>
      </c>
      <c r="I84" s="22">
        <v>247.8735</v>
      </c>
      <c r="J84" s="22">
        <v>0</v>
      </c>
      <c r="K84" s="90">
        <v>12.325</v>
      </c>
      <c r="L84" s="23">
        <v>12.325</v>
      </c>
      <c r="M84" s="24">
        <v>0</v>
      </c>
    </row>
    <row r="85" spans="1:13" ht="21" customHeight="1">
      <c r="A85" s="11" t="s">
        <v>203</v>
      </c>
      <c r="B85" s="25" t="s">
        <v>204</v>
      </c>
      <c r="C85" s="14" t="s">
        <v>205</v>
      </c>
      <c r="D85" s="25" t="s">
        <v>31</v>
      </c>
      <c r="E85" s="88">
        <v>17.97466</v>
      </c>
      <c r="F85" s="15">
        <v>17.97466</v>
      </c>
      <c r="G85" s="13">
        <v>0</v>
      </c>
      <c r="H85" s="91">
        <v>20.67017</v>
      </c>
      <c r="I85" s="13">
        <v>20.67017</v>
      </c>
      <c r="J85" s="15">
        <v>0</v>
      </c>
      <c r="K85" s="88">
        <v>6.85237</v>
      </c>
      <c r="L85" s="13">
        <v>6.85237</v>
      </c>
      <c r="M85" s="9">
        <v>0</v>
      </c>
    </row>
    <row r="86" spans="1:13" ht="21" customHeight="1">
      <c r="A86" s="10" t="s">
        <v>206</v>
      </c>
      <c r="B86" s="11" t="s">
        <v>207</v>
      </c>
      <c r="C86" s="12" t="s">
        <v>208</v>
      </c>
      <c r="D86" s="11" t="s">
        <v>31</v>
      </c>
      <c r="E86" s="87">
        <v>0</v>
      </c>
      <c r="F86" s="13">
        <v>0</v>
      </c>
      <c r="G86" s="8">
        <v>0</v>
      </c>
      <c r="H86" s="88">
        <v>0</v>
      </c>
      <c r="I86" s="8">
        <v>0</v>
      </c>
      <c r="J86" s="13">
        <v>0</v>
      </c>
      <c r="K86" s="87">
        <v>20890.334</v>
      </c>
      <c r="L86" s="15">
        <v>20890.334</v>
      </c>
      <c r="M86" s="9">
        <v>0</v>
      </c>
    </row>
    <row r="87" spans="1:13" ht="21" customHeight="1">
      <c r="A87" s="141" t="s">
        <v>209</v>
      </c>
      <c r="B87" s="144"/>
      <c r="C87" s="16" t="s">
        <v>210</v>
      </c>
      <c r="D87" s="17" t="s">
        <v>38</v>
      </c>
      <c r="E87" s="89">
        <v>17.97466</v>
      </c>
      <c r="F87" s="18">
        <v>17.97466</v>
      </c>
      <c r="G87" s="18">
        <v>0</v>
      </c>
      <c r="H87" s="89">
        <v>20.67017</v>
      </c>
      <c r="I87" s="18">
        <v>20.67017</v>
      </c>
      <c r="J87" s="18">
        <v>0</v>
      </c>
      <c r="K87" s="89">
        <v>20897.18637</v>
      </c>
      <c r="L87" s="18">
        <v>20897.18637</v>
      </c>
      <c r="M87" s="19">
        <v>0</v>
      </c>
    </row>
    <row r="88" spans="1:13" ht="21" customHeight="1">
      <c r="A88" s="142" t="s">
        <v>211</v>
      </c>
      <c r="B88" s="144"/>
      <c r="C88" s="20" t="s">
        <v>210</v>
      </c>
      <c r="D88" s="21" t="s">
        <v>38</v>
      </c>
      <c r="E88" s="90">
        <v>17.97466</v>
      </c>
      <c r="F88" s="22">
        <v>17.97466</v>
      </c>
      <c r="G88" s="22">
        <v>0</v>
      </c>
      <c r="H88" s="90">
        <v>20.67017</v>
      </c>
      <c r="I88" s="22">
        <v>20.67017</v>
      </c>
      <c r="J88" s="22">
        <v>0</v>
      </c>
      <c r="K88" s="90">
        <v>20897.18637</v>
      </c>
      <c r="L88" s="23">
        <v>20897.18637</v>
      </c>
      <c r="M88" s="24">
        <v>0</v>
      </c>
    </row>
    <row r="89" spans="1:13" ht="21" customHeight="1">
      <c r="A89" s="11" t="s">
        <v>212</v>
      </c>
      <c r="B89" s="11" t="s">
        <v>213</v>
      </c>
      <c r="C89" s="14" t="s">
        <v>214</v>
      </c>
      <c r="D89" s="11" t="s">
        <v>31</v>
      </c>
      <c r="E89" s="88">
        <v>200.00177</v>
      </c>
      <c r="F89" s="13">
        <v>177.59968</v>
      </c>
      <c r="G89" s="13">
        <v>22.40209</v>
      </c>
      <c r="H89" s="88">
        <v>1282.52213</v>
      </c>
      <c r="I89" s="13">
        <v>1273.64649</v>
      </c>
      <c r="J89" s="13">
        <v>8.87564</v>
      </c>
      <c r="K89" s="88">
        <v>2710.57478</v>
      </c>
      <c r="L89" s="13">
        <v>2462.59239</v>
      </c>
      <c r="M89" s="9">
        <v>247.98239</v>
      </c>
    </row>
    <row r="90" spans="1:13" ht="21" customHeight="1">
      <c r="A90" s="141" t="s">
        <v>215</v>
      </c>
      <c r="B90" s="144"/>
      <c r="C90" s="16" t="s">
        <v>214</v>
      </c>
      <c r="D90" s="27" t="s">
        <v>38</v>
      </c>
      <c r="E90" s="89">
        <v>200.00177</v>
      </c>
      <c r="F90" s="28">
        <v>177.59968</v>
      </c>
      <c r="G90" s="18">
        <v>22.40209</v>
      </c>
      <c r="H90" s="95">
        <v>1282.52213</v>
      </c>
      <c r="I90" s="18">
        <v>1273.64649</v>
      </c>
      <c r="J90" s="28">
        <v>8.87564</v>
      </c>
      <c r="K90" s="89">
        <v>2710.57478</v>
      </c>
      <c r="L90" s="18">
        <v>2462.59239</v>
      </c>
      <c r="M90" s="19">
        <v>247.98239</v>
      </c>
    </row>
    <row r="91" spans="1:13" ht="21" customHeight="1">
      <c r="A91" s="25" t="s">
        <v>216</v>
      </c>
      <c r="B91" s="11" t="s">
        <v>217</v>
      </c>
      <c r="C91" s="12" t="s">
        <v>218</v>
      </c>
      <c r="D91" s="11" t="s">
        <v>31</v>
      </c>
      <c r="E91" s="87">
        <v>1259.8715</v>
      </c>
      <c r="F91" s="13">
        <v>1259.8715</v>
      </c>
      <c r="G91" s="8">
        <v>0</v>
      </c>
      <c r="H91" s="88">
        <v>931.8125</v>
      </c>
      <c r="I91" s="8">
        <v>931.8125</v>
      </c>
      <c r="J91" s="13">
        <v>0</v>
      </c>
      <c r="K91" s="87">
        <v>358.059</v>
      </c>
      <c r="L91" s="13">
        <v>358.059</v>
      </c>
      <c r="M91" s="29">
        <v>0</v>
      </c>
    </row>
    <row r="92" spans="1:13" ht="21" customHeight="1">
      <c r="A92" s="11" t="s">
        <v>219</v>
      </c>
      <c r="B92" s="10" t="s">
        <v>220</v>
      </c>
      <c r="C92" s="14" t="s">
        <v>221</v>
      </c>
      <c r="D92" s="10" t="s">
        <v>31</v>
      </c>
      <c r="E92" s="88">
        <v>797.62789</v>
      </c>
      <c r="F92" s="8">
        <v>797.62789</v>
      </c>
      <c r="G92" s="13">
        <v>0</v>
      </c>
      <c r="H92" s="87">
        <v>920.11278</v>
      </c>
      <c r="I92" s="13">
        <v>920.11278</v>
      </c>
      <c r="J92" s="8">
        <v>0</v>
      </c>
      <c r="K92" s="88">
        <v>613.01187</v>
      </c>
      <c r="L92" s="15">
        <v>613.01187</v>
      </c>
      <c r="M92" s="9">
        <v>0</v>
      </c>
    </row>
    <row r="93" spans="1:13" ht="21" customHeight="1">
      <c r="A93" s="141" t="s">
        <v>222</v>
      </c>
      <c r="B93" s="144"/>
      <c r="C93" s="16" t="s">
        <v>223</v>
      </c>
      <c r="D93" s="27" t="s">
        <v>38</v>
      </c>
      <c r="E93" s="89">
        <v>2057.49939</v>
      </c>
      <c r="F93" s="28">
        <v>2057.49939</v>
      </c>
      <c r="G93" s="18">
        <v>0</v>
      </c>
      <c r="H93" s="95">
        <v>1851.92528</v>
      </c>
      <c r="I93" s="18">
        <v>1851.92528</v>
      </c>
      <c r="J93" s="28">
        <v>0</v>
      </c>
      <c r="K93" s="89">
        <v>971.07087</v>
      </c>
      <c r="L93" s="18">
        <v>971.07087</v>
      </c>
      <c r="M93" s="19">
        <v>0</v>
      </c>
    </row>
    <row r="94" spans="1:13" ht="21" customHeight="1">
      <c r="A94" s="25" t="s">
        <v>224</v>
      </c>
      <c r="B94" s="11" t="s">
        <v>225</v>
      </c>
      <c r="C94" s="12" t="s">
        <v>226</v>
      </c>
      <c r="D94" s="11" t="s">
        <v>31</v>
      </c>
      <c r="E94" s="87">
        <v>0</v>
      </c>
      <c r="F94" s="13">
        <v>0</v>
      </c>
      <c r="G94" s="8">
        <v>0</v>
      </c>
      <c r="H94" s="88">
        <v>0</v>
      </c>
      <c r="I94" s="8">
        <v>0</v>
      </c>
      <c r="J94" s="13">
        <v>0</v>
      </c>
      <c r="K94" s="87">
        <v>271.382</v>
      </c>
      <c r="L94" s="13">
        <v>271.382</v>
      </c>
      <c r="M94" s="9">
        <v>0</v>
      </c>
    </row>
    <row r="95" spans="1:13" ht="21" customHeight="1">
      <c r="A95" s="11" t="s">
        <v>227</v>
      </c>
      <c r="B95" s="5" t="s">
        <v>228</v>
      </c>
      <c r="C95" s="14" t="s">
        <v>229</v>
      </c>
      <c r="D95" s="5" t="s">
        <v>31</v>
      </c>
      <c r="E95" s="88">
        <v>1.57686</v>
      </c>
      <c r="F95" s="7">
        <v>1.57686</v>
      </c>
      <c r="G95" s="37">
        <v>0</v>
      </c>
      <c r="H95" s="86">
        <v>65.15019</v>
      </c>
      <c r="I95" s="37">
        <v>65.15019</v>
      </c>
      <c r="J95" s="7">
        <v>0</v>
      </c>
      <c r="K95" s="93">
        <v>102.33248</v>
      </c>
      <c r="L95" s="13">
        <v>102.33248</v>
      </c>
      <c r="M95" s="9">
        <v>0</v>
      </c>
    </row>
    <row r="96" spans="1:13" ht="21" customHeight="1">
      <c r="A96" s="141" t="s">
        <v>230</v>
      </c>
      <c r="B96" s="144"/>
      <c r="C96" s="66" t="s">
        <v>231</v>
      </c>
      <c r="D96" s="27" t="s">
        <v>38</v>
      </c>
      <c r="E96" s="101">
        <v>1.57686</v>
      </c>
      <c r="F96" s="28">
        <v>1.57686</v>
      </c>
      <c r="G96" s="41">
        <v>0</v>
      </c>
      <c r="H96" s="95">
        <v>65.15019</v>
      </c>
      <c r="I96" s="41">
        <v>65.15019</v>
      </c>
      <c r="J96" s="28">
        <v>0</v>
      </c>
      <c r="K96" s="94">
        <v>373.71448</v>
      </c>
      <c r="L96" s="18">
        <v>373.71448</v>
      </c>
      <c r="M96" s="68">
        <v>0</v>
      </c>
    </row>
    <row r="97" spans="1:13" ht="21" customHeight="1">
      <c r="A97" s="25" t="s">
        <v>232</v>
      </c>
      <c r="B97" s="38" t="s">
        <v>233</v>
      </c>
      <c r="C97" s="26" t="s">
        <v>234</v>
      </c>
      <c r="D97" s="38" t="s">
        <v>31</v>
      </c>
      <c r="E97" s="91">
        <v>1286648.67254</v>
      </c>
      <c r="F97" s="37">
        <v>521880.06767</v>
      </c>
      <c r="G97" s="15">
        <v>764768.60487</v>
      </c>
      <c r="H97" s="93">
        <v>1286648.67254</v>
      </c>
      <c r="I97" s="15">
        <v>521880.06767</v>
      </c>
      <c r="J97" s="37">
        <v>764768.60487</v>
      </c>
      <c r="K97" s="91">
        <v>0</v>
      </c>
      <c r="L97" s="13">
        <v>0</v>
      </c>
      <c r="M97" s="9">
        <v>0</v>
      </c>
    </row>
    <row r="98" spans="1:13" ht="21" customHeight="1">
      <c r="A98" s="38" t="s">
        <v>235</v>
      </c>
      <c r="B98" s="11" t="s">
        <v>236</v>
      </c>
      <c r="C98" s="39" t="s">
        <v>237</v>
      </c>
      <c r="D98" s="11" t="s">
        <v>31</v>
      </c>
      <c r="E98" s="93">
        <v>296.1435</v>
      </c>
      <c r="F98" s="13">
        <v>296.1435</v>
      </c>
      <c r="G98" s="37">
        <v>0</v>
      </c>
      <c r="H98" s="88">
        <v>296.1435</v>
      </c>
      <c r="I98" s="37">
        <v>296.1435</v>
      </c>
      <c r="J98" s="13">
        <v>0</v>
      </c>
      <c r="K98" s="93">
        <v>0</v>
      </c>
      <c r="L98" s="13">
        <v>0</v>
      </c>
      <c r="M98" s="9">
        <v>0</v>
      </c>
    </row>
    <row r="99" spans="1:13" ht="21" customHeight="1">
      <c r="A99" s="141" t="s">
        <v>238</v>
      </c>
      <c r="B99" s="144"/>
      <c r="C99" s="40" t="s">
        <v>239</v>
      </c>
      <c r="D99" s="27" t="s">
        <v>38</v>
      </c>
      <c r="E99" s="94">
        <v>1286944.81604</v>
      </c>
      <c r="F99" s="28">
        <v>522176.21117</v>
      </c>
      <c r="G99" s="41">
        <v>764768.60487</v>
      </c>
      <c r="H99" s="95">
        <v>1286944.81604</v>
      </c>
      <c r="I99" s="41">
        <v>522176.21117</v>
      </c>
      <c r="J99" s="28">
        <v>764768.60487</v>
      </c>
      <c r="K99" s="94">
        <v>0</v>
      </c>
      <c r="L99" s="28">
        <v>0</v>
      </c>
      <c r="M99" s="19">
        <v>0</v>
      </c>
    </row>
    <row r="100" spans="1:13" ht="21" customHeight="1">
      <c r="A100" s="25" t="s">
        <v>240</v>
      </c>
      <c r="B100" s="38" t="s">
        <v>241</v>
      </c>
      <c r="C100" s="26" t="s">
        <v>242</v>
      </c>
      <c r="D100" s="38" t="s">
        <v>31</v>
      </c>
      <c r="E100" s="91">
        <v>5.34519</v>
      </c>
      <c r="F100" s="37">
        <v>5.34519</v>
      </c>
      <c r="G100" s="15">
        <v>0</v>
      </c>
      <c r="H100" s="93">
        <v>5.34519</v>
      </c>
      <c r="I100" s="15">
        <v>5.34519</v>
      </c>
      <c r="J100" s="37">
        <v>0</v>
      </c>
      <c r="K100" s="91">
        <v>0</v>
      </c>
      <c r="L100" s="13">
        <v>0</v>
      </c>
      <c r="M100" s="9">
        <v>0</v>
      </c>
    </row>
    <row r="101" spans="1:13" ht="21" customHeight="1">
      <c r="A101" s="38" t="s">
        <v>243</v>
      </c>
      <c r="B101" s="11" t="s">
        <v>244</v>
      </c>
      <c r="C101" s="39" t="s">
        <v>245</v>
      </c>
      <c r="D101" s="11" t="s">
        <v>31</v>
      </c>
      <c r="E101" s="93">
        <v>19.302</v>
      </c>
      <c r="F101" s="13">
        <v>19.302</v>
      </c>
      <c r="G101" s="37">
        <v>0</v>
      </c>
      <c r="H101" s="88">
        <v>19.302</v>
      </c>
      <c r="I101" s="37">
        <v>19.302</v>
      </c>
      <c r="J101" s="13">
        <v>0</v>
      </c>
      <c r="K101" s="93">
        <v>0</v>
      </c>
      <c r="L101" s="13">
        <v>0</v>
      </c>
      <c r="M101" s="29">
        <v>0</v>
      </c>
    </row>
    <row r="102" spans="1:13" ht="21" customHeight="1">
      <c r="A102" s="141" t="s">
        <v>246</v>
      </c>
      <c r="B102" s="144"/>
      <c r="C102" s="40" t="s">
        <v>247</v>
      </c>
      <c r="D102" s="27" t="s">
        <v>38</v>
      </c>
      <c r="E102" s="94">
        <v>24.64719</v>
      </c>
      <c r="F102" s="28">
        <v>24.64719</v>
      </c>
      <c r="G102" s="41">
        <v>0</v>
      </c>
      <c r="H102" s="95">
        <v>24.64719</v>
      </c>
      <c r="I102" s="41">
        <v>24.64719</v>
      </c>
      <c r="J102" s="28">
        <v>0</v>
      </c>
      <c r="K102" s="94">
        <v>0</v>
      </c>
      <c r="L102" s="18">
        <v>0</v>
      </c>
      <c r="M102" s="19">
        <v>0</v>
      </c>
    </row>
    <row r="103" spans="1:13" ht="21" customHeight="1">
      <c r="A103" s="25" t="s">
        <v>248</v>
      </c>
      <c r="B103" s="38" t="s">
        <v>249</v>
      </c>
      <c r="C103" s="26" t="s">
        <v>250</v>
      </c>
      <c r="D103" s="38" t="s">
        <v>31</v>
      </c>
      <c r="E103" s="91">
        <v>93.16335</v>
      </c>
      <c r="F103" s="37">
        <v>93.16335</v>
      </c>
      <c r="G103" s="15">
        <v>0</v>
      </c>
      <c r="H103" s="93">
        <v>94.52323</v>
      </c>
      <c r="I103" s="15">
        <v>94.52323</v>
      </c>
      <c r="J103" s="37">
        <v>0</v>
      </c>
      <c r="K103" s="91">
        <v>32.83744</v>
      </c>
      <c r="L103" s="13">
        <v>32.83744</v>
      </c>
      <c r="M103" s="9">
        <v>0</v>
      </c>
    </row>
    <row r="104" spans="1:13" ht="21" customHeight="1">
      <c r="A104" s="38" t="s">
        <v>251</v>
      </c>
      <c r="B104" s="11" t="s">
        <v>252</v>
      </c>
      <c r="C104" s="39" t="s">
        <v>253</v>
      </c>
      <c r="D104" s="11" t="s">
        <v>31</v>
      </c>
      <c r="E104" s="93">
        <v>678.0341</v>
      </c>
      <c r="F104" s="13">
        <v>672.89567</v>
      </c>
      <c r="G104" s="37">
        <v>5.13843</v>
      </c>
      <c r="H104" s="88">
        <v>673.99162</v>
      </c>
      <c r="I104" s="37">
        <v>672.89567</v>
      </c>
      <c r="J104" s="13">
        <v>1.09595</v>
      </c>
      <c r="K104" s="93">
        <v>75.00159</v>
      </c>
      <c r="L104" s="13">
        <v>0</v>
      </c>
      <c r="M104" s="9">
        <v>75.00159</v>
      </c>
    </row>
    <row r="105" spans="1:13" ht="21" customHeight="1">
      <c r="A105" s="141" t="s">
        <v>254</v>
      </c>
      <c r="B105" s="144"/>
      <c r="C105" s="16" t="s">
        <v>255</v>
      </c>
      <c r="D105" s="27" t="s">
        <v>38</v>
      </c>
      <c r="E105" s="89">
        <v>771.19745</v>
      </c>
      <c r="F105" s="28">
        <v>766.05902</v>
      </c>
      <c r="G105" s="18">
        <v>5.13843</v>
      </c>
      <c r="H105" s="95">
        <v>768.51485</v>
      </c>
      <c r="I105" s="18">
        <v>767.4189</v>
      </c>
      <c r="J105" s="28">
        <v>1.09595</v>
      </c>
      <c r="K105" s="89">
        <v>107.83903</v>
      </c>
      <c r="L105" s="18">
        <v>32.83744</v>
      </c>
      <c r="M105" s="19">
        <v>75.00159</v>
      </c>
    </row>
    <row r="106" spans="1:13" ht="21" customHeight="1">
      <c r="A106" s="25" t="s">
        <v>256</v>
      </c>
      <c r="B106" s="11" t="s">
        <v>257</v>
      </c>
      <c r="C106" s="12" t="s">
        <v>258</v>
      </c>
      <c r="D106" s="11" t="s">
        <v>64</v>
      </c>
      <c r="E106" s="87">
        <v>121.31689</v>
      </c>
      <c r="F106" s="13">
        <v>121.31689</v>
      </c>
      <c r="G106" s="8">
        <v>0</v>
      </c>
      <c r="H106" s="88">
        <v>370.34086</v>
      </c>
      <c r="I106" s="8">
        <v>370.34086</v>
      </c>
      <c r="J106" s="13">
        <v>0</v>
      </c>
      <c r="K106" s="87">
        <v>-959.55273</v>
      </c>
      <c r="L106" s="13">
        <v>-959.55273</v>
      </c>
      <c r="M106" s="9">
        <v>0</v>
      </c>
    </row>
    <row r="107" spans="1:13" ht="21" customHeight="1">
      <c r="A107" s="11" t="s">
        <v>259</v>
      </c>
      <c r="B107" s="10" t="s">
        <v>260</v>
      </c>
      <c r="C107" s="14" t="s">
        <v>261</v>
      </c>
      <c r="D107" s="10" t="s">
        <v>64</v>
      </c>
      <c r="E107" s="88">
        <v>7.61696</v>
      </c>
      <c r="F107" s="8">
        <v>6.52101</v>
      </c>
      <c r="G107" s="13">
        <v>1.09595</v>
      </c>
      <c r="H107" s="87">
        <v>11.82692</v>
      </c>
      <c r="I107" s="13">
        <v>6.68849</v>
      </c>
      <c r="J107" s="8">
        <v>5.13843</v>
      </c>
      <c r="K107" s="88">
        <v>-99.22833</v>
      </c>
      <c r="L107" s="15">
        <v>-24.22674</v>
      </c>
      <c r="M107" s="9">
        <v>-75.00159</v>
      </c>
    </row>
    <row r="108" spans="1:13" ht="21" customHeight="1">
      <c r="A108" s="141" t="s">
        <v>262</v>
      </c>
      <c r="B108" s="144"/>
      <c r="C108" s="16" t="s">
        <v>263</v>
      </c>
      <c r="D108" s="17" t="s">
        <v>38</v>
      </c>
      <c r="E108" s="89">
        <v>128.93385</v>
      </c>
      <c r="F108" s="18">
        <v>127.8379</v>
      </c>
      <c r="G108" s="18">
        <v>1.09595</v>
      </c>
      <c r="H108" s="89">
        <v>382.16778</v>
      </c>
      <c r="I108" s="18">
        <v>377.02935</v>
      </c>
      <c r="J108" s="18">
        <v>5.13843</v>
      </c>
      <c r="K108" s="89">
        <v>-1058.78106</v>
      </c>
      <c r="L108" s="18">
        <v>-983.77947</v>
      </c>
      <c r="M108" s="19">
        <v>-75.00159</v>
      </c>
    </row>
    <row r="109" spans="1:13" ht="21" customHeight="1">
      <c r="A109" s="142" t="s">
        <v>264</v>
      </c>
      <c r="B109" s="144"/>
      <c r="C109" s="20" t="s">
        <v>265</v>
      </c>
      <c r="D109" s="21" t="s">
        <v>38</v>
      </c>
      <c r="E109" s="90">
        <v>1290128.67255</v>
      </c>
      <c r="F109" s="22">
        <v>525331.43121</v>
      </c>
      <c r="G109" s="22">
        <v>764797.24134</v>
      </c>
      <c r="H109" s="90">
        <v>1291319.74346</v>
      </c>
      <c r="I109" s="22">
        <v>526536.02857</v>
      </c>
      <c r="J109" s="22">
        <v>764783.71489</v>
      </c>
      <c r="K109" s="90">
        <v>3104.4181</v>
      </c>
      <c r="L109" s="23">
        <v>2856.43571</v>
      </c>
      <c r="M109" s="24">
        <v>247.98239</v>
      </c>
    </row>
    <row r="110" spans="1:13" ht="21" customHeight="1">
      <c r="A110" s="11" t="s">
        <v>272</v>
      </c>
      <c r="B110" s="25" t="s">
        <v>273</v>
      </c>
      <c r="C110" s="14" t="s">
        <v>274</v>
      </c>
      <c r="D110" s="25" t="s">
        <v>31</v>
      </c>
      <c r="E110" s="88">
        <v>0</v>
      </c>
      <c r="F110" s="15">
        <v>0</v>
      </c>
      <c r="G110" s="13">
        <v>0</v>
      </c>
      <c r="H110" s="91">
        <v>0</v>
      </c>
      <c r="I110" s="13">
        <v>0</v>
      </c>
      <c r="J110" s="15">
        <v>0</v>
      </c>
      <c r="K110" s="88">
        <v>707304.59104</v>
      </c>
      <c r="L110" s="15">
        <v>0</v>
      </c>
      <c r="M110" s="9">
        <v>707304.59104</v>
      </c>
    </row>
    <row r="111" spans="1:13" ht="21" customHeight="1">
      <c r="A111" s="10" t="s">
        <v>275</v>
      </c>
      <c r="B111" s="11" t="s">
        <v>276</v>
      </c>
      <c r="C111" s="12" t="s">
        <v>277</v>
      </c>
      <c r="D111" s="11" t="s">
        <v>64</v>
      </c>
      <c r="E111" s="87">
        <v>0</v>
      </c>
      <c r="F111" s="13">
        <v>0</v>
      </c>
      <c r="G111" s="7">
        <v>0</v>
      </c>
      <c r="H111" s="88">
        <v>0</v>
      </c>
      <c r="I111" s="7">
        <v>0</v>
      </c>
      <c r="J111" s="13">
        <v>0</v>
      </c>
      <c r="K111" s="86">
        <v>-707304.59104</v>
      </c>
      <c r="L111" s="13">
        <v>-707304.59104</v>
      </c>
      <c r="M111" s="9">
        <v>0</v>
      </c>
    </row>
    <row r="112" spans="1:13" ht="21" customHeight="1">
      <c r="A112" s="141" t="s">
        <v>278</v>
      </c>
      <c r="B112" s="144"/>
      <c r="C112" s="16" t="s">
        <v>274</v>
      </c>
      <c r="D112" s="17" t="s">
        <v>38</v>
      </c>
      <c r="E112" s="89">
        <v>0</v>
      </c>
      <c r="F112" s="18">
        <v>0</v>
      </c>
      <c r="G112" s="18">
        <v>0</v>
      </c>
      <c r="H112" s="89">
        <v>0</v>
      </c>
      <c r="I112" s="18">
        <v>0</v>
      </c>
      <c r="J112" s="18">
        <v>0</v>
      </c>
      <c r="K112" s="89">
        <v>0</v>
      </c>
      <c r="L112" s="18">
        <v>-707304.59104</v>
      </c>
      <c r="M112" s="69">
        <v>707304.59104</v>
      </c>
    </row>
    <row r="113" spans="1:13" ht="21" customHeight="1">
      <c r="A113" s="142" t="s">
        <v>279</v>
      </c>
      <c r="B113" s="144"/>
      <c r="C113" s="20" t="s">
        <v>274</v>
      </c>
      <c r="D113" s="63" t="s">
        <v>38</v>
      </c>
      <c r="E113" s="100">
        <v>0</v>
      </c>
      <c r="F113" s="64">
        <v>0</v>
      </c>
      <c r="G113" s="64">
        <v>0</v>
      </c>
      <c r="H113" s="100">
        <v>0</v>
      </c>
      <c r="I113" s="64">
        <v>0</v>
      </c>
      <c r="J113" s="64">
        <v>0</v>
      </c>
      <c r="K113" s="100">
        <v>0</v>
      </c>
      <c r="L113" s="65">
        <v>-707304.59104</v>
      </c>
      <c r="M113" s="33">
        <v>707304.59104</v>
      </c>
    </row>
    <row r="114" spans="1:13" ht="21" customHeight="1">
      <c r="A114" s="143" t="s">
        <v>280</v>
      </c>
      <c r="B114" s="148"/>
      <c r="C114" s="34" t="s">
        <v>281</v>
      </c>
      <c r="D114" s="35" t="s">
        <v>38</v>
      </c>
      <c r="E114" s="90">
        <v>1290406.84571</v>
      </c>
      <c r="F114" s="22">
        <f>E114-G114</f>
        <v>525609.6043700001</v>
      </c>
      <c r="G114" s="22">
        <v>764797.24134</v>
      </c>
      <c r="H114" s="90">
        <v>1291588.28713</v>
      </c>
      <c r="I114" s="22">
        <v>526804.57224</v>
      </c>
      <c r="J114" s="22">
        <f>H114-I114</f>
        <v>764783.7148900001</v>
      </c>
      <c r="K114" s="90">
        <v>24013.92947</v>
      </c>
      <c r="L114" s="22">
        <v>-683538.64396</v>
      </c>
      <c r="M114" s="36">
        <v>707552.57343</v>
      </c>
    </row>
    <row r="115" spans="1:13" ht="21" customHeight="1">
      <c r="A115" s="140" t="s">
        <v>282</v>
      </c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8"/>
    </row>
    <row r="116" spans="1:13" ht="21" customHeight="1">
      <c r="A116" s="10" t="s">
        <v>283</v>
      </c>
      <c r="B116" s="5" t="s">
        <v>284</v>
      </c>
      <c r="C116" s="12" t="s">
        <v>285</v>
      </c>
      <c r="D116" s="5" t="s">
        <v>31</v>
      </c>
      <c r="E116" s="87">
        <v>26</v>
      </c>
      <c r="F116" s="7">
        <v>26</v>
      </c>
      <c r="G116" s="8">
        <v>0</v>
      </c>
      <c r="H116" s="86">
        <v>0</v>
      </c>
      <c r="I116" s="8">
        <v>0</v>
      </c>
      <c r="J116" s="7">
        <v>0</v>
      </c>
      <c r="K116" s="87">
        <v>8115.96907</v>
      </c>
      <c r="L116" s="7">
        <v>8115.96907</v>
      </c>
      <c r="M116" s="9">
        <v>0</v>
      </c>
    </row>
    <row r="117" spans="1:13" ht="21" customHeight="1">
      <c r="A117" s="11" t="s">
        <v>286</v>
      </c>
      <c r="B117" s="10" t="s">
        <v>287</v>
      </c>
      <c r="C117" s="14" t="s">
        <v>288</v>
      </c>
      <c r="D117" s="10" t="s">
        <v>64</v>
      </c>
      <c r="E117" s="88">
        <v>0</v>
      </c>
      <c r="F117" s="8">
        <v>0</v>
      </c>
      <c r="G117" s="13">
        <v>0</v>
      </c>
      <c r="H117" s="87">
        <v>73.31325</v>
      </c>
      <c r="I117" s="13">
        <v>73.31325</v>
      </c>
      <c r="J117" s="8">
        <v>0</v>
      </c>
      <c r="K117" s="88">
        <v>-3083.83272</v>
      </c>
      <c r="L117" s="15">
        <v>-3083.83272</v>
      </c>
      <c r="M117" s="9">
        <v>0</v>
      </c>
    </row>
    <row r="118" spans="1:13" ht="21" customHeight="1">
      <c r="A118" s="141" t="s">
        <v>289</v>
      </c>
      <c r="B118" s="144"/>
      <c r="C118" s="16" t="s">
        <v>285</v>
      </c>
      <c r="D118" s="17" t="s">
        <v>38</v>
      </c>
      <c r="E118" s="89">
        <v>26</v>
      </c>
      <c r="F118" s="18">
        <v>26</v>
      </c>
      <c r="G118" s="18">
        <v>0</v>
      </c>
      <c r="H118" s="89">
        <v>73.31325</v>
      </c>
      <c r="I118" s="18">
        <v>73.31325</v>
      </c>
      <c r="J118" s="18">
        <v>0</v>
      </c>
      <c r="K118" s="89">
        <v>5032.13635</v>
      </c>
      <c r="L118" s="18">
        <v>5032.13635</v>
      </c>
      <c r="M118" s="19">
        <v>0</v>
      </c>
    </row>
    <row r="119" spans="1:13" ht="21" customHeight="1">
      <c r="A119" s="142" t="s">
        <v>290</v>
      </c>
      <c r="B119" s="144"/>
      <c r="C119" s="20" t="s">
        <v>285</v>
      </c>
      <c r="D119" s="21" t="s">
        <v>38</v>
      </c>
      <c r="E119" s="90">
        <v>26</v>
      </c>
      <c r="F119" s="22">
        <v>26</v>
      </c>
      <c r="G119" s="22">
        <v>0</v>
      </c>
      <c r="H119" s="90">
        <v>73.31325</v>
      </c>
      <c r="I119" s="22">
        <v>73.31325</v>
      </c>
      <c r="J119" s="22">
        <v>0</v>
      </c>
      <c r="K119" s="90">
        <v>5032.13635</v>
      </c>
      <c r="L119" s="23">
        <v>5032.13635</v>
      </c>
      <c r="M119" s="24">
        <v>0</v>
      </c>
    </row>
    <row r="120" spans="1:13" ht="21" customHeight="1">
      <c r="A120" s="25" t="s">
        <v>291</v>
      </c>
      <c r="B120" s="11" t="s">
        <v>292</v>
      </c>
      <c r="C120" s="26" t="s">
        <v>293</v>
      </c>
      <c r="D120" s="11" t="s">
        <v>31</v>
      </c>
      <c r="E120" s="91">
        <v>0</v>
      </c>
      <c r="F120" s="13">
        <v>0</v>
      </c>
      <c r="G120" s="15">
        <v>0</v>
      </c>
      <c r="H120" s="88">
        <v>1.935</v>
      </c>
      <c r="I120" s="15">
        <v>1.935</v>
      </c>
      <c r="J120" s="13">
        <v>0</v>
      </c>
      <c r="K120" s="91">
        <v>15105.14823</v>
      </c>
      <c r="L120" s="13">
        <v>15105.14823</v>
      </c>
      <c r="M120" s="9">
        <v>0</v>
      </c>
    </row>
    <row r="121" spans="1:13" ht="21" customHeight="1">
      <c r="A121" s="11" t="s">
        <v>294</v>
      </c>
      <c r="B121" s="5" t="s">
        <v>295</v>
      </c>
      <c r="C121" s="14" t="s">
        <v>296</v>
      </c>
      <c r="D121" s="5" t="s">
        <v>64</v>
      </c>
      <c r="E121" s="88">
        <v>1.935</v>
      </c>
      <c r="F121" s="7">
        <v>1.935</v>
      </c>
      <c r="G121" s="13">
        <v>0</v>
      </c>
      <c r="H121" s="86">
        <v>182.69693</v>
      </c>
      <c r="I121" s="13">
        <v>182.69693</v>
      </c>
      <c r="J121" s="7">
        <v>0</v>
      </c>
      <c r="K121" s="88">
        <v>-9644.68985</v>
      </c>
      <c r="L121" s="13">
        <v>-9644.68985</v>
      </c>
      <c r="M121" s="9">
        <v>0</v>
      </c>
    </row>
    <row r="122" spans="1:13" ht="21" customHeight="1">
      <c r="A122" s="141" t="s">
        <v>297</v>
      </c>
      <c r="B122" s="144"/>
      <c r="C122" s="61" t="s">
        <v>293</v>
      </c>
      <c r="D122" s="27" t="s">
        <v>38</v>
      </c>
      <c r="E122" s="89">
        <v>1.935</v>
      </c>
      <c r="F122" s="28">
        <v>1.935</v>
      </c>
      <c r="G122" s="18">
        <v>0</v>
      </c>
      <c r="H122" s="95">
        <v>184.63193</v>
      </c>
      <c r="I122" s="18">
        <v>184.63193</v>
      </c>
      <c r="J122" s="28">
        <v>0</v>
      </c>
      <c r="K122" s="89">
        <v>5460.45838</v>
      </c>
      <c r="L122" s="28">
        <v>5460.45838</v>
      </c>
      <c r="M122" s="68">
        <v>0</v>
      </c>
    </row>
    <row r="123" spans="1:13" ht="21" customHeight="1">
      <c r="A123" s="25" t="s">
        <v>298</v>
      </c>
      <c r="B123" s="11" t="s">
        <v>299</v>
      </c>
      <c r="C123" s="12" t="s">
        <v>300</v>
      </c>
      <c r="D123" s="11" t="s">
        <v>31</v>
      </c>
      <c r="E123" s="87">
        <v>0</v>
      </c>
      <c r="F123" s="13">
        <v>0</v>
      </c>
      <c r="G123" s="8">
        <v>0</v>
      </c>
      <c r="H123" s="88">
        <v>0</v>
      </c>
      <c r="I123" s="7">
        <v>0</v>
      </c>
      <c r="J123" s="13">
        <v>0</v>
      </c>
      <c r="K123" s="86">
        <v>1897</v>
      </c>
      <c r="L123" s="13">
        <v>1897</v>
      </c>
      <c r="M123" s="9">
        <v>0</v>
      </c>
    </row>
    <row r="124" spans="1:13" ht="21" customHeight="1">
      <c r="A124" s="141" t="s">
        <v>301</v>
      </c>
      <c r="B124" s="144"/>
      <c r="C124" s="42" t="s">
        <v>300</v>
      </c>
      <c r="D124" s="17" t="s">
        <v>38</v>
      </c>
      <c r="E124" s="95">
        <v>0</v>
      </c>
      <c r="F124" s="18">
        <v>0</v>
      </c>
      <c r="G124" s="28">
        <v>0</v>
      </c>
      <c r="H124" s="89">
        <v>0</v>
      </c>
      <c r="I124" s="28">
        <v>0</v>
      </c>
      <c r="J124" s="18">
        <v>0</v>
      </c>
      <c r="K124" s="95">
        <v>1897</v>
      </c>
      <c r="L124" s="18">
        <v>1897</v>
      </c>
      <c r="M124" s="19">
        <v>0</v>
      </c>
    </row>
    <row r="125" spans="1:13" ht="21" customHeight="1">
      <c r="A125" s="11" t="s">
        <v>302</v>
      </c>
      <c r="B125" s="10" t="s">
        <v>303</v>
      </c>
      <c r="C125" s="14" t="s">
        <v>304</v>
      </c>
      <c r="D125" s="10" t="s">
        <v>31</v>
      </c>
      <c r="E125" s="88">
        <v>864.44549</v>
      </c>
      <c r="F125" s="8">
        <v>864.44549</v>
      </c>
      <c r="G125" s="13">
        <v>0</v>
      </c>
      <c r="H125" s="87">
        <v>0</v>
      </c>
      <c r="I125" s="13">
        <v>0</v>
      </c>
      <c r="J125" s="8">
        <v>0</v>
      </c>
      <c r="K125" s="88">
        <v>864.44549</v>
      </c>
      <c r="L125" s="15">
        <v>864.44549</v>
      </c>
      <c r="M125" s="9">
        <v>0</v>
      </c>
    </row>
    <row r="126" spans="1:13" ht="21" customHeight="1">
      <c r="A126" s="141" t="s">
        <v>305</v>
      </c>
      <c r="B126" s="144"/>
      <c r="C126" s="16" t="s">
        <v>306</v>
      </c>
      <c r="D126" s="17" t="s">
        <v>38</v>
      </c>
      <c r="E126" s="89">
        <v>864.44549</v>
      </c>
      <c r="F126" s="18">
        <v>864.44549</v>
      </c>
      <c r="G126" s="18">
        <v>0</v>
      </c>
      <c r="H126" s="89">
        <v>0</v>
      </c>
      <c r="I126" s="18">
        <v>0</v>
      </c>
      <c r="J126" s="18">
        <v>0</v>
      </c>
      <c r="K126" s="89">
        <v>864.44549</v>
      </c>
      <c r="L126" s="18">
        <v>864.44549</v>
      </c>
      <c r="M126" s="19">
        <v>0</v>
      </c>
    </row>
    <row r="127" spans="1:13" ht="21" customHeight="1">
      <c r="A127" s="142" t="s">
        <v>307</v>
      </c>
      <c r="B127" s="144"/>
      <c r="C127" s="20" t="s">
        <v>293</v>
      </c>
      <c r="D127" s="21" t="s">
        <v>38</v>
      </c>
      <c r="E127" s="90">
        <v>866.38049</v>
      </c>
      <c r="F127" s="22">
        <v>866.38049</v>
      </c>
      <c r="G127" s="22">
        <v>0</v>
      </c>
      <c r="H127" s="90">
        <v>184.63193</v>
      </c>
      <c r="I127" s="22">
        <v>184.63193</v>
      </c>
      <c r="J127" s="22">
        <v>0</v>
      </c>
      <c r="K127" s="90">
        <v>8221.90387</v>
      </c>
      <c r="L127" s="23">
        <v>8221.90387</v>
      </c>
      <c r="M127" s="24">
        <v>0</v>
      </c>
    </row>
    <row r="128" spans="1:13" ht="21" customHeight="1">
      <c r="A128" s="25" t="s">
        <v>308</v>
      </c>
      <c r="B128" s="11" t="s">
        <v>309</v>
      </c>
      <c r="C128" s="26" t="s">
        <v>310</v>
      </c>
      <c r="D128" s="11" t="s">
        <v>31</v>
      </c>
      <c r="E128" s="91">
        <v>0</v>
      </c>
      <c r="F128" s="13">
        <v>0</v>
      </c>
      <c r="G128" s="15">
        <v>0</v>
      </c>
      <c r="H128" s="88">
        <v>121.79238</v>
      </c>
      <c r="I128" s="15">
        <v>121.79238</v>
      </c>
      <c r="J128" s="13">
        <v>0</v>
      </c>
      <c r="K128" s="91">
        <v>6001.33591</v>
      </c>
      <c r="L128" s="13">
        <v>6001.33591</v>
      </c>
      <c r="M128" s="9">
        <v>0</v>
      </c>
    </row>
    <row r="129" spans="1:13" ht="21" customHeight="1">
      <c r="A129" s="11" t="s">
        <v>311</v>
      </c>
      <c r="B129" s="5" t="s">
        <v>312</v>
      </c>
      <c r="C129" s="14" t="s">
        <v>313</v>
      </c>
      <c r="D129" s="5" t="s">
        <v>64</v>
      </c>
      <c r="E129" s="88">
        <v>121.79238</v>
      </c>
      <c r="F129" s="7">
        <v>121.79238</v>
      </c>
      <c r="G129" s="13">
        <v>0</v>
      </c>
      <c r="H129" s="86">
        <v>66.2897</v>
      </c>
      <c r="I129" s="13">
        <v>66.2897</v>
      </c>
      <c r="J129" s="7">
        <v>0</v>
      </c>
      <c r="K129" s="88">
        <v>-2885.71991</v>
      </c>
      <c r="L129" s="13">
        <v>-2885.71991</v>
      </c>
      <c r="M129" s="9">
        <v>0</v>
      </c>
    </row>
    <row r="130" spans="1:13" ht="21" customHeight="1">
      <c r="A130" s="141" t="s">
        <v>314</v>
      </c>
      <c r="B130" s="144"/>
      <c r="C130" s="16" t="s">
        <v>310</v>
      </c>
      <c r="D130" s="17" t="s">
        <v>38</v>
      </c>
      <c r="E130" s="89">
        <v>121.79238</v>
      </c>
      <c r="F130" s="18">
        <v>121.79238</v>
      </c>
      <c r="G130" s="62">
        <v>0</v>
      </c>
      <c r="H130" s="89">
        <v>188.08208</v>
      </c>
      <c r="I130" s="62">
        <v>188.08208</v>
      </c>
      <c r="J130" s="18">
        <v>0</v>
      </c>
      <c r="K130" s="99">
        <v>3115.616</v>
      </c>
      <c r="L130" s="18">
        <v>3115.616</v>
      </c>
      <c r="M130" s="19">
        <v>0</v>
      </c>
    </row>
    <row r="131" spans="1:13" ht="21" customHeight="1">
      <c r="A131" s="142" t="s">
        <v>315</v>
      </c>
      <c r="B131" s="144"/>
      <c r="C131" s="20" t="s">
        <v>316</v>
      </c>
      <c r="D131" s="63" t="s">
        <v>38</v>
      </c>
      <c r="E131" s="100">
        <v>121.79238</v>
      </c>
      <c r="F131" s="64">
        <v>121.79238</v>
      </c>
      <c r="G131" s="64">
        <v>0</v>
      </c>
      <c r="H131" s="100">
        <v>188.08208</v>
      </c>
      <c r="I131" s="64">
        <v>188.08208</v>
      </c>
      <c r="J131" s="64">
        <v>0</v>
      </c>
      <c r="K131" s="100">
        <v>3115.616</v>
      </c>
      <c r="L131" s="65">
        <v>3115.616</v>
      </c>
      <c r="M131" s="33">
        <v>0</v>
      </c>
    </row>
    <row r="132" spans="1:13" ht="21" customHeight="1">
      <c r="A132" s="143" t="s">
        <v>317</v>
      </c>
      <c r="B132" s="148"/>
      <c r="C132" s="34" t="s">
        <v>318</v>
      </c>
      <c r="D132" s="70" t="s">
        <v>38</v>
      </c>
      <c r="E132" s="100">
        <v>1014.17287</v>
      </c>
      <c r="F132" s="64">
        <v>1014.17287</v>
      </c>
      <c r="G132" s="64">
        <v>0</v>
      </c>
      <c r="H132" s="100">
        <v>446.02726</v>
      </c>
      <c r="I132" s="64">
        <v>446.02726</v>
      </c>
      <c r="J132" s="64">
        <v>0</v>
      </c>
      <c r="K132" s="100">
        <v>16369.65622</v>
      </c>
      <c r="L132" s="64">
        <v>16369.65622</v>
      </c>
      <c r="M132" s="71">
        <v>0</v>
      </c>
    </row>
    <row r="133" spans="1:13" ht="21" customHeight="1">
      <c r="A133" s="150" t="s">
        <v>319</v>
      </c>
      <c r="B133" s="149"/>
      <c r="C133" s="144"/>
      <c r="D133" s="21" t="s">
        <v>38</v>
      </c>
      <c r="E133" s="90">
        <v>4270798.63548</v>
      </c>
      <c r="F133" s="22">
        <v>2701436.50954</v>
      </c>
      <c r="G133" s="22">
        <v>1569362.12594</v>
      </c>
      <c r="H133" s="90">
        <v>4290391.97146</v>
      </c>
      <c r="I133" s="22">
        <v>2773634.52376</v>
      </c>
      <c r="J133" s="22">
        <v>1516757.4477</v>
      </c>
      <c r="K133" s="90">
        <v>1469892.28787</v>
      </c>
      <c r="L133" s="22">
        <v>31681.84782</v>
      </c>
      <c r="M133" s="36">
        <v>1438210.44005</v>
      </c>
    </row>
    <row r="134" spans="1:13" ht="21" customHeight="1">
      <c r="A134" s="151" t="s">
        <v>320</v>
      </c>
      <c r="B134" s="149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8"/>
    </row>
    <row r="135" spans="1:13" ht="21" customHeight="1">
      <c r="A135" s="143" t="s">
        <v>28</v>
      </c>
      <c r="B135" s="149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8"/>
    </row>
    <row r="136" spans="1:13" ht="21" customHeight="1">
      <c r="A136" s="152" t="s">
        <v>321</v>
      </c>
      <c r="B136" s="149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8"/>
    </row>
    <row r="137" spans="1:13" ht="21" customHeight="1">
      <c r="A137" s="10" t="s">
        <v>322</v>
      </c>
      <c r="B137" s="5" t="s">
        <v>323</v>
      </c>
      <c r="C137" s="12" t="s">
        <v>324</v>
      </c>
      <c r="D137" s="5" t="s">
        <v>64</v>
      </c>
      <c r="E137" s="87">
        <v>126740.2355</v>
      </c>
      <c r="F137" s="7">
        <v>0</v>
      </c>
      <c r="G137" s="8">
        <v>126740.2355</v>
      </c>
      <c r="H137" s="86">
        <v>125588.9371</v>
      </c>
      <c r="I137" s="8">
        <v>0</v>
      </c>
      <c r="J137" s="7">
        <v>125588.9371</v>
      </c>
      <c r="K137" s="87">
        <v>28279.437</v>
      </c>
      <c r="L137" s="7">
        <v>0</v>
      </c>
      <c r="M137" s="50">
        <v>28279.437</v>
      </c>
    </row>
    <row r="138" spans="1:13" ht="21" customHeight="1">
      <c r="A138" s="11" t="s">
        <v>325</v>
      </c>
      <c r="B138" s="10" t="s">
        <v>326</v>
      </c>
      <c r="C138" s="14" t="s">
        <v>327</v>
      </c>
      <c r="D138" s="10" t="s">
        <v>31</v>
      </c>
      <c r="E138" s="88">
        <v>0.00975</v>
      </c>
      <c r="F138" s="8">
        <v>0</v>
      </c>
      <c r="G138" s="13">
        <v>0.00975</v>
      </c>
      <c r="H138" s="87">
        <v>0.00778</v>
      </c>
      <c r="I138" s="13">
        <v>0</v>
      </c>
      <c r="J138" s="8">
        <v>0.00778</v>
      </c>
      <c r="K138" s="88">
        <v>-0.0017</v>
      </c>
      <c r="L138" s="13">
        <v>0</v>
      </c>
      <c r="M138" s="9">
        <v>-0.0017</v>
      </c>
    </row>
    <row r="139" spans="1:13" ht="21" customHeight="1">
      <c r="A139" s="10" t="s">
        <v>328</v>
      </c>
      <c r="B139" s="11" t="s">
        <v>329</v>
      </c>
      <c r="C139" s="12" t="s">
        <v>330</v>
      </c>
      <c r="D139" s="11" t="s">
        <v>31</v>
      </c>
      <c r="E139" s="87">
        <v>79.99342</v>
      </c>
      <c r="F139" s="13">
        <v>0</v>
      </c>
      <c r="G139" s="8">
        <v>79.99342</v>
      </c>
      <c r="H139" s="88">
        <v>76.54035</v>
      </c>
      <c r="I139" s="8">
        <v>0</v>
      </c>
      <c r="J139" s="13">
        <v>76.54035</v>
      </c>
      <c r="K139" s="87">
        <v>0</v>
      </c>
      <c r="L139" s="13">
        <v>0</v>
      </c>
      <c r="M139" s="29">
        <v>0</v>
      </c>
    </row>
    <row r="140" spans="1:13" ht="21" customHeight="1">
      <c r="A140" s="11" t="s">
        <v>331</v>
      </c>
      <c r="B140" s="5" t="s">
        <v>329</v>
      </c>
      <c r="C140" s="14" t="s">
        <v>330</v>
      </c>
      <c r="D140" s="5" t="s">
        <v>64</v>
      </c>
      <c r="E140" s="88">
        <v>0</v>
      </c>
      <c r="F140" s="7">
        <v>0</v>
      </c>
      <c r="G140" s="13">
        <v>0</v>
      </c>
      <c r="H140" s="86">
        <v>0</v>
      </c>
      <c r="I140" s="13">
        <v>0</v>
      </c>
      <c r="J140" s="8">
        <v>0</v>
      </c>
      <c r="K140" s="88">
        <v>3.22075</v>
      </c>
      <c r="L140" s="15">
        <v>0</v>
      </c>
      <c r="M140" s="9">
        <v>3.22075</v>
      </c>
    </row>
    <row r="141" spans="1:13" ht="21" customHeight="1">
      <c r="A141" s="141" t="s">
        <v>332</v>
      </c>
      <c r="B141" s="144"/>
      <c r="C141" s="16" t="s">
        <v>333</v>
      </c>
      <c r="D141" s="27" t="s">
        <v>38</v>
      </c>
      <c r="E141" s="89">
        <v>126820.23867</v>
      </c>
      <c r="F141" s="28">
        <v>0</v>
      </c>
      <c r="G141" s="18">
        <v>126820.23867</v>
      </c>
      <c r="H141" s="95">
        <v>125665.48523</v>
      </c>
      <c r="I141" s="18">
        <v>0</v>
      </c>
      <c r="J141" s="28">
        <v>125665.48523</v>
      </c>
      <c r="K141" s="89">
        <v>28282.65605</v>
      </c>
      <c r="L141" s="18">
        <v>0</v>
      </c>
      <c r="M141" s="19">
        <v>28282.65605</v>
      </c>
    </row>
    <row r="142" spans="1:13" ht="21" customHeight="1">
      <c r="A142" s="25" t="s">
        <v>334</v>
      </c>
      <c r="B142" s="11" t="s">
        <v>335</v>
      </c>
      <c r="C142" s="12" t="s">
        <v>336</v>
      </c>
      <c r="D142" s="11" t="s">
        <v>64</v>
      </c>
      <c r="E142" s="87">
        <v>144901.728</v>
      </c>
      <c r="F142" s="13">
        <v>35000</v>
      </c>
      <c r="G142" s="8">
        <v>109901.728</v>
      </c>
      <c r="H142" s="88">
        <v>144901.728</v>
      </c>
      <c r="I142" s="8">
        <v>35000</v>
      </c>
      <c r="J142" s="13">
        <v>109901.728</v>
      </c>
      <c r="K142" s="87">
        <v>0</v>
      </c>
      <c r="L142" s="13">
        <v>0</v>
      </c>
      <c r="M142" s="9">
        <v>0</v>
      </c>
    </row>
    <row r="143" spans="1:13" ht="21" customHeight="1">
      <c r="A143" s="11" t="s">
        <v>337</v>
      </c>
      <c r="B143" s="10" t="s">
        <v>338</v>
      </c>
      <c r="C143" s="14" t="s">
        <v>339</v>
      </c>
      <c r="D143" s="10" t="s">
        <v>64</v>
      </c>
      <c r="E143" s="88">
        <v>2066.13</v>
      </c>
      <c r="F143" s="8">
        <v>0</v>
      </c>
      <c r="G143" s="13">
        <v>2066.13</v>
      </c>
      <c r="H143" s="87">
        <v>9687.245</v>
      </c>
      <c r="I143" s="13">
        <v>0</v>
      </c>
      <c r="J143" s="8">
        <v>9687.245</v>
      </c>
      <c r="K143" s="88">
        <v>141397.185</v>
      </c>
      <c r="L143" s="13">
        <v>0</v>
      </c>
      <c r="M143" s="9">
        <v>141397.185</v>
      </c>
    </row>
    <row r="144" spans="1:13" ht="21" customHeight="1">
      <c r="A144" s="10" t="s">
        <v>340</v>
      </c>
      <c r="B144" s="11" t="s">
        <v>341</v>
      </c>
      <c r="C144" s="12" t="s">
        <v>342</v>
      </c>
      <c r="D144" s="11" t="s">
        <v>31</v>
      </c>
      <c r="E144" s="87">
        <v>4.42321</v>
      </c>
      <c r="F144" s="13">
        <v>0</v>
      </c>
      <c r="G144" s="8">
        <v>4.42321</v>
      </c>
      <c r="H144" s="88">
        <v>15.90966</v>
      </c>
      <c r="I144" s="8">
        <v>0</v>
      </c>
      <c r="J144" s="13">
        <v>15.90966</v>
      </c>
      <c r="K144" s="87">
        <v>-49.59223</v>
      </c>
      <c r="L144" s="13">
        <v>0</v>
      </c>
      <c r="M144" s="9">
        <v>-49.59223</v>
      </c>
    </row>
    <row r="145" spans="1:13" ht="21" customHeight="1">
      <c r="A145" s="11" t="s">
        <v>343</v>
      </c>
      <c r="B145" s="10" t="s">
        <v>344</v>
      </c>
      <c r="C145" s="14" t="s">
        <v>345</v>
      </c>
      <c r="D145" s="10" t="s">
        <v>64</v>
      </c>
      <c r="E145" s="88">
        <v>128.91073</v>
      </c>
      <c r="F145" s="8">
        <v>16.30137</v>
      </c>
      <c r="G145" s="13">
        <v>112.60936</v>
      </c>
      <c r="H145" s="87">
        <v>1347.06662</v>
      </c>
      <c r="I145" s="13">
        <v>16.30137</v>
      </c>
      <c r="J145" s="8">
        <v>1330.76525</v>
      </c>
      <c r="K145" s="88">
        <v>7892.63278</v>
      </c>
      <c r="L145" s="15">
        <v>0</v>
      </c>
      <c r="M145" s="9">
        <v>7892.63278</v>
      </c>
    </row>
    <row r="146" spans="1:13" ht="21" customHeight="1">
      <c r="A146" s="141" t="s">
        <v>346</v>
      </c>
      <c r="B146" s="144"/>
      <c r="C146" s="16" t="s">
        <v>347</v>
      </c>
      <c r="D146" s="17" t="s">
        <v>38</v>
      </c>
      <c r="E146" s="89">
        <v>147101.19194</v>
      </c>
      <c r="F146" s="18">
        <v>35016.30137</v>
      </c>
      <c r="G146" s="18">
        <v>112084.89057</v>
      </c>
      <c r="H146" s="89">
        <v>155951.94928</v>
      </c>
      <c r="I146" s="18">
        <v>35016.30137</v>
      </c>
      <c r="J146" s="18">
        <v>120935.64791</v>
      </c>
      <c r="K146" s="89">
        <v>149240.22555</v>
      </c>
      <c r="L146" s="18">
        <v>0</v>
      </c>
      <c r="M146" s="19">
        <v>149240.22555</v>
      </c>
    </row>
    <row r="147" spans="1:13" ht="21" customHeight="1">
      <c r="A147" s="142" t="s">
        <v>348</v>
      </c>
      <c r="B147" s="144"/>
      <c r="C147" s="20" t="s">
        <v>349</v>
      </c>
      <c r="D147" s="21" t="s">
        <v>38</v>
      </c>
      <c r="E147" s="90">
        <v>273921.43061</v>
      </c>
      <c r="F147" s="22">
        <v>35016.30137</v>
      </c>
      <c r="G147" s="22">
        <v>238905.12924</v>
      </c>
      <c r="H147" s="90">
        <v>281617.43451</v>
      </c>
      <c r="I147" s="22">
        <v>35016.30137</v>
      </c>
      <c r="J147" s="22">
        <v>246601.13314</v>
      </c>
      <c r="K147" s="90">
        <v>177522.8816</v>
      </c>
      <c r="L147" s="23">
        <v>0</v>
      </c>
      <c r="M147" s="24">
        <v>177522.8816</v>
      </c>
    </row>
    <row r="148" spans="1:13" ht="21" customHeight="1">
      <c r="A148" s="25" t="s">
        <v>350</v>
      </c>
      <c r="B148" s="11" t="s">
        <v>351</v>
      </c>
      <c r="C148" s="26" t="s">
        <v>352</v>
      </c>
      <c r="D148" s="11" t="s">
        <v>64</v>
      </c>
      <c r="E148" s="91">
        <v>9983.85908</v>
      </c>
      <c r="F148" s="13">
        <v>8000</v>
      </c>
      <c r="G148" s="15">
        <v>1983.85908</v>
      </c>
      <c r="H148" s="88">
        <v>9983.85908</v>
      </c>
      <c r="I148" s="15">
        <v>8000</v>
      </c>
      <c r="J148" s="13">
        <v>1983.85908</v>
      </c>
      <c r="K148" s="91">
        <v>0</v>
      </c>
      <c r="L148" s="13">
        <v>0</v>
      </c>
      <c r="M148" s="9">
        <v>0</v>
      </c>
    </row>
    <row r="149" spans="1:13" ht="21" customHeight="1">
      <c r="A149" s="11" t="s">
        <v>353</v>
      </c>
      <c r="B149" s="10" t="s">
        <v>354</v>
      </c>
      <c r="C149" s="14" t="s">
        <v>355</v>
      </c>
      <c r="D149" s="10" t="s">
        <v>64</v>
      </c>
      <c r="E149" s="88">
        <v>197151.43327</v>
      </c>
      <c r="F149" s="8">
        <v>0</v>
      </c>
      <c r="G149" s="13">
        <v>197151.43327</v>
      </c>
      <c r="H149" s="87">
        <v>192373.75016</v>
      </c>
      <c r="I149" s="13">
        <v>0</v>
      </c>
      <c r="J149" s="8">
        <v>192373.75016</v>
      </c>
      <c r="K149" s="88">
        <v>0</v>
      </c>
      <c r="L149" s="15">
        <v>0</v>
      </c>
      <c r="M149" s="29">
        <v>0</v>
      </c>
    </row>
    <row r="150" spans="1:13" ht="21" customHeight="1">
      <c r="A150" s="141" t="s">
        <v>356</v>
      </c>
      <c r="B150" s="144"/>
      <c r="C150" s="16" t="s">
        <v>357</v>
      </c>
      <c r="D150" s="17" t="s">
        <v>38</v>
      </c>
      <c r="E150" s="89">
        <v>207135.29235</v>
      </c>
      <c r="F150" s="18">
        <v>8000</v>
      </c>
      <c r="G150" s="18">
        <v>199135.29235</v>
      </c>
      <c r="H150" s="89">
        <v>202357.60924</v>
      </c>
      <c r="I150" s="18">
        <v>8000</v>
      </c>
      <c r="J150" s="18">
        <v>194357.60924</v>
      </c>
      <c r="K150" s="89">
        <v>0</v>
      </c>
      <c r="L150" s="18">
        <v>0</v>
      </c>
      <c r="M150" s="19">
        <v>0</v>
      </c>
    </row>
    <row r="151" spans="1:13" ht="21" customHeight="1">
      <c r="A151" s="142" t="s">
        <v>358</v>
      </c>
      <c r="B151" s="144"/>
      <c r="C151" s="20" t="s">
        <v>357</v>
      </c>
      <c r="D151" s="63" t="s">
        <v>38</v>
      </c>
      <c r="E151" s="100">
        <v>207135.29235</v>
      </c>
      <c r="F151" s="64">
        <v>8000</v>
      </c>
      <c r="G151" s="64">
        <v>199135.29235</v>
      </c>
      <c r="H151" s="100">
        <v>202357.60924</v>
      </c>
      <c r="I151" s="64">
        <v>8000</v>
      </c>
      <c r="J151" s="64">
        <v>194357.60924</v>
      </c>
      <c r="K151" s="100">
        <v>0</v>
      </c>
      <c r="L151" s="65">
        <v>0</v>
      </c>
      <c r="M151" s="33">
        <v>0</v>
      </c>
    </row>
    <row r="152" spans="1:13" ht="21" customHeight="1">
      <c r="A152" s="143" t="s">
        <v>87</v>
      </c>
      <c r="B152" s="148"/>
      <c r="C152" s="34" t="s">
        <v>88</v>
      </c>
      <c r="D152" s="70" t="s">
        <v>38</v>
      </c>
      <c r="E152" s="100">
        <v>481056.72296</v>
      </c>
      <c r="F152" s="64">
        <v>43016.30137</v>
      </c>
      <c r="G152" s="64">
        <v>438040.42159</v>
      </c>
      <c r="H152" s="100">
        <v>483975.04375</v>
      </c>
      <c r="I152" s="64">
        <v>43016.30137</v>
      </c>
      <c r="J152" s="64">
        <v>440958.74238</v>
      </c>
      <c r="K152" s="100">
        <v>177522.8816</v>
      </c>
      <c r="L152" s="64">
        <v>0</v>
      </c>
      <c r="M152" s="71">
        <v>177522.8816</v>
      </c>
    </row>
    <row r="153" spans="1:13" ht="21" customHeight="1">
      <c r="A153" s="152" t="s">
        <v>359</v>
      </c>
      <c r="B153" s="149"/>
      <c r="C153" s="148"/>
      <c r="D153" s="35" t="s">
        <v>38</v>
      </c>
      <c r="E153" s="90">
        <v>481056.72296</v>
      </c>
      <c r="F153" s="22">
        <v>43016.30137</v>
      </c>
      <c r="G153" s="22">
        <v>438040.42159</v>
      </c>
      <c r="H153" s="90">
        <v>483975.04375</v>
      </c>
      <c r="I153" s="22">
        <v>43016.30137</v>
      </c>
      <c r="J153" s="22">
        <v>440958.74238</v>
      </c>
      <c r="K153" s="90">
        <v>177522.8816</v>
      </c>
      <c r="L153" s="22">
        <v>0</v>
      </c>
      <c r="M153" s="36">
        <v>177522.8816</v>
      </c>
    </row>
    <row r="154" spans="1:13" ht="21" customHeight="1">
      <c r="A154" s="143" t="s">
        <v>89</v>
      </c>
      <c r="B154" s="149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48"/>
    </row>
    <row r="155" spans="1:13" ht="21" customHeight="1">
      <c r="A155" s="151" t="s">
        <v>321</v>
      </c>
      <c r="B155" s="149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8"/>
    </row>
    <row r="156" spans="1:13" ht="21" customHeight="1">
      <c r="A156" s="5" t="s">
        <v>360</v>
      </c>
      <c r="B156" s="10" t="s">
        <v>151</v>
      </c>
      <c r="C156" s="6" t="s">
        <v>152</v>
      </c>
      <c r="D156" s="10" t="s">
        <v>64</v>
      </c>
      <c r="E156" s="86">
        <v>2095316.98823</v>
      </c>
      <c r="F156" s="8">
        <f>E156-G156</f>
        <v>1631137.80659</v>
      </c>
      <c r="G156" s="7">
        <v>464179.18164</v>
      </c>
      <c r="H156" s="87">
        <v>2044018.51275</v>
      </c>
      <c r="I156" s="7">
        <f>H156-J156</f>
        <v>1583448.82603</v>
      </c>
      <c r="J156" s="8">
        <v>460569.68672</v>
      </c>
      <c r="K156" s="86">
        <v>165222.56998</v>
      </c>
      <c r="L156" s="7">
        <v>124742.92051</v>
      </c>
      <c r="M156" s="9">
        <v>40479.64947</v>
      </c>
    </row>
    <row r="157" spans="1:13" ht="21" customHeight="1">
      <c r="A157" s="10" t="s">
        <v>361</v>
      </c>
      <c r="B157" s="11" t="s">
        <v>362</v>
      </c>
      <c r="C157" s="12" t="s">
        <v>363</v>
      </c>
      <c r="D157" s="11" t="s">
        <v>64</v>
      </c>
      <c r="E157" s="87">
        <v>525.4997</v>
      </c>
      <c r="F157" s="13">
        <v>525.4997</v>
      </c>
      <c r="G157" s="8">
        <v>0</v>
      </c>
      <c r="H157" s="88">
        <v>1044.4997</v>
      </c>
      <c r="I157" s="8">
        <v>1044.4997</v>
      </c>
      <c r="J157" s="13">
        <v>0</v>
      </c>
      <c r="K157" s="87">
        <v>544</v>
      </c>
      <c r="L157" s="15">
        <v>544</v>
      </c>
      <c r="M157" s="9">
        <v>0</v>
      </c>
    </row>
    <row r="158" spans="1:13" ht="21" customHeight="1">
      <c r="A158" s="11" t="s">
        <v>364</v>
      </c>
      <c r="B158" s="10" t="s">
        <v>365</v>
      </c>
      <c r="C158" s="14" t="s">
        <v>366</v>
      </c>
      <c r="D158" s="10" t="s">
        <v>64</v>
      </c>
      <c r="E158" s="88">
        <v>159051.10096</v>
      </c>
      <c r="F158" s="8">
        <v>0</v>
      </c>
      <c r="G158" s="13">
        <v>159051.10096</v>
      </c>
      <c r="H158" s="87">
        <v>166012.0947</v>
      </c>
      <c r="I158" s="13">
        <v>0</v>
      </c>
      <c r="J158" s="8">
        <v>166012.0947</v>
      </c>
      <c r="K158" s="88">
        <v>7520.29804</v>
      </c>
      <c r="L158" s="13">
        <v>0</v>
      </c>
      <c r="M158" s="9">
        <v>7520.29804</v>
      </c>
    </row>
    <row r="159" spans="1:13" ht="21" customHeight="1">
      <c r="A159" s="10" t="s">
        <v>367</v>
      </c>
      <c r="B159" s="11" t="s">
        <v>368</v>
      </c>
      <c r="C159" s="12" t="s">
        <v>369</v>
      </c>
      <c r="D159" s="11" t="s">
        <v>64</v>
      </c>
      <c r="E159" s="87">
        <v>62.58918</v>
      </c>
      <c r="F159" s="13">
        <v>62.58918</v>
      </c>
      <c r="G159" s="8">
        <v>0</v>
      </c>
      <c r="H159" s="88">
        <v>56.16463</v>
      </c>
      <c r="I159" s="8">
        <v>56.16463</v>
      </c>
      <c r="J159" s="13">
        <v>0</v>
      </c>
      <c r="K159" s="87">
        <v>32.50396</v>
      </c>
      <c r="L159" s="13">
        <v>32.50396</v>
      </c>
      <c r="M159" s="9">
        <v>0</v>
      </c>
    </row>
    <row r="160" spans="1:13" ht="21" customHeight="1">
      <c r="A160" s="11" t="s">
        <v>370</v>
      </c>
      <c r="B160" s="10" t="s">
        <v>153</v>
      </c>
      <c r="C160" s="14" t="s">
        <v>154</v>
      </c>
      <c r="D160" s="10" t="s">
        <v>64</v>
      </c>
      <c r="E160" s="88">
        <v>2082.5455</v>
      </c>
      <c r="F160" s="8">
        <f>E160</f>
        <v>2082.5455</v>
      </c>
      <c r="G160" s="13">
        <v>0</v>
      </c>
      <c r="H160" s="87">
        <v>155.613</v>
      </c>
      <c r="I160" s="13">
        <f>H160</f>
        <v>155.613</v>
      </c>
      <c r="J160" s="8">
        <v>0</v>
      </c>
      <c r="K160" s="88">
        <v>120.29397</v>
      </c>
      <c r="L160" s="13">
        <v>120.29397</v>
      </c>
      <c r="M160" s="9">
        <v>0</v>
      </c>
    </row>
    <row r="161" spans="1:13" ht="21" customHeight="1">
      <c r="A161" s="10" t="s">
        <v>371</v>
      </c>
      <c r="B161" s="11" t="s">
        <v>372</v>
      </c>
      <c r="C161" s="6" t="s">
        <v>373</v>
      </c>
      <c r="D161" s="11" t="s">
        <v>64</v>
      </c>
      <c r="E161" s="86">
        <v>1358.34284</v>
      </c>
      <c r="F161" s="13">
        <v>1352.20429</v>
      </c>
      <c r="G161" s="7">
        <v>6.13855</v>
      </c>
      <c r="H161" s="88">
        <v>1160.4406</v>
      </c>
      <c r="I161" s="7">
        <v>1136.91608</v>
      </c>
      <c r="J161" s="13">
        <v>23.52452</v>
      </c>
      <c r="K161" s="86">
        <v>367.73328</v>
      </c>
      <c r="L161" s="13">
        <v>337.70815</v>
      </c>
      <c r="M161" s="29">
        <v>30.02513</v>
      </c>
    </row>
    <row r="162" spans="1:13" ht="21" customHeight="1">
      <c r="A162" s="141" t="s">
        <v>161</v>
      </c>
      <c r="B162" s="144"/>
      <c r="C162" s="42" t="s">
        <v>152</v>
      </c>
      <c r="D162" s="17" t="s">
        <v>38</v>
      </c>
      <c r="E162" s="95">
        <v>2256522.77546</v>
      </c>
      <c r="F162" s="18">
        <v>1633286.35431</v>
      </c>
      <c r="G162" s="28">
        <f>E162-F162</f>
        <v>623236.4211500001</v>
      </c>
      <c r="H162" s="89">
        <v>2212447.32538</v>
      </c>
      <c r="I162" s="28">
        <v>1585842.01944</v>
      </c>
      <c r="J162" s="18">
        <f>H162-I162</f>
        <v>626605.3059399999</v>
      </c>
      <c r="K162" s="95">
        <v>173807.39923</v>
      </c>
      <c r="L162" s="18">
        <v>125777.42659</v>
      </c>
      <c r="M162" s="19">
        <v>48029.97264</v>
      </c>
    </row>
    <row r="163" spans="1:13" ht="21" customHeight="1">
      <c r="A163" s="11" t="s">
        <v>374</v>
      </c>
      <c r="B163" s="10" t="s">
        <v>375</v>
      </c>
      <c r="C163" s="14" t="s">
        <v>376</v>
      </c>
      <c r="D163" s="10" t="s">
        <v>64</v>
      </c>
      <c r="E163" s="88">
        <v>38986.34141</v>
      </c>
      <c r="F163" s="8">
        <v>30440</v>
      </c>
      <c r="G163" s="13">
        <v>8546.34141</v>
      </c>
      <c r="H163" s="87">
        <v>19433.75809</v>
      </c>
      <c r="I163" s="13">
        <v>8355</v>
      </c>
      <c r="J163" s="8">
        <v>11078.75809</v>
      </c>
      <c r="K163" s="93">
        <v>178181.49431</v>
      </c>
      <c r="L163" s="13">
        <v>147058.606</v>
      </c>
      <c r="M163" s="9">
        <v>31122.88831</v>
      </c>
    </row>
    <row r="164" spans="1:13" ht="21" customHeight="1">
      <c r="A164" s="10" t="s">
        <v>377</v>
      </c>
      <c r="B164" s="38" t="s">
        <v>378</v>
      </c>
      <c r="C164" s="12" t="s">
        <v>379</v>
      </c>
      <c r="D164" s="38" t="s">
        <v>31</v>
      </c>
      <c r="E164" s="87">
        <v>13.41518</v>
      </c>
      <c r="F164" s="37">
        <v>12.09541</v>
      </c>
      <c r="G164" s="8">
        <v>1.31977</v>
      </c>
      <c r="H164" s="93">
        <v>12.18545</v>
      </c>
      <c r="I164" s="8">
        <v>11.34708</v>
      </c>
      <c r="J164" s="37">
        <v>0.83837</v>
      </c>
      <c r="K164" s="93">
        <v>19.25328</v>
      </c>
      <c r="L164" s="15">
        <v>18.11835</v>
      </c>
      <c r="M164" s="9">
        <v>1.13493</v>
      </c>
    </row>
    <row r="165" spans="1:13" ht="21" customHeight="1">
      <c r="A165" s="25" t="s">
        <v>380</v>
      </c>
      <c r="B165" s="38" t="s">
        <v>381</v>
      </c>
      <c r="C165" s="26" t="s">
        <v>382</v>
      </c>
      <c r="D165" s="38" t="s">
        <v>64</v>
      </c>
      <c r="E165" s="91">
        <v>404.86957</v>
      </c>
      <c r="F165" s="37">
        <v>355.55753</v>
      </c>
      <c r="G165" s="15">
        <v>49.31204</v>
      </c>
      <c r="H165" s="93">
        <v>2063.03579</v>
      </c>
      <c r="I165" s="13">
        <v>1960.98691</v>
      </c>
      <c r="J165" s="37">
        <v>102.04888</v>
      </c>
      <c r="K165" s="88">
        <v>4414.93465</v>
      </c>
      <c r="L165" s="13">
        <v>4170.99314</v>
      </c>
      <c r="M165" s="29">
        <v>243.94151</v>
      </c>
    </row>
    <row r="166" spans="1:13" ht="21" customHeight="1">
      <c r="A166" s="141" t="s">
        <v>383</v>
      </c>
      <c r="B166" s="144"/>
      <c r="C166" s="42" t="s">
        <v>384</v>
      </c>
      <c r="D166" s="43" t="s">
        <v>38</v>
      </c>
      <c r="E166" s="95">
        <v>39404.62616</v>
      </c>
      <c r="F166" s="41">
        <v>30807.65294</v>
      </c>
      <c r="G166" s="28">
        <v>8596.97322</v>
      </c>
      <c r="H166" s="94">
        <v>21508.97933</v>
      </c>
      <c r="I166" s="28">
        <v>10327.33399</v>
      </c>
      <c r="J166" s="41">
        <v>11181.64534</v>
      </c>
      <c r="K166" s="95">
        <v>182612.03608</v>
      </c>
      <c r="L166" s="18">
        <v>151247.17701</v>
      </c>
      <c r="M166" s="19">
        <v>31364.85907</v>
      </c>
    </row>
    <row r="167" spans="1:13" ht="21" customHeight="1">
      <c r="A167" s="38" t="s">
        <v>385</v>
      </c>
      <c r="B167" s="25" t="s">
        <v>162</v>
      </c>
      <c r="C167" s="39" t="s">
        <v>163</v>
      </c>
      <c r="D167" s="25" t="s">
        <v>64</v>
      </c>
      <c r="E167" s="93">
        <v>47428.00554</v>
      </c>
      <c r="F167" s="15">
        <v>26643.52149</v>
      </c>
      <c r="G167" s="37">
        <f>E167-F167</f>
        <v>20784.48405</v>
      </c>
      <c r="H167" s="91">
        <v>49515.45801</v>
      </c>
      <c r="I167" s="37">
        <v>25323.03846</v>
      </c>
      <c r="J167" s="15">
        <f>H167-I167</f>
        <v>24192.419550000002</v>
      </c>
      <c r="K167" s="93">
        <v>22225.63087</v>
      </c>
      <c r="L167" s="13">
        <v>1661.22269</v>
      </c>
      <c r="M167" s="9">
        <v>20564.40818</v>
      </c>
    </row>
    <row r="168" spans="1:13" ht="21" customHeight="1">
      <c r="A168" s="25" t="s">
        <v>386</v>
      </c>
      <c r="B168" s="38" t="s">
        <v>387</v>
      </c>
      <c r="C168" s="26" t="s">
        <v>388</v>
      </c>
      <c r="D168" s="38" t="s">
        <v>64</v>
      </c>
      <c r="E168" s="91">
        <v>35.477</v>
      </c>
      <c r="F168" s="37">
        <v>35.477</v>
      </c>
      <c r="G168" s="15">
        <v>0</v>
      </c>
      <c r="H168" s="93">
        <v>35.477</v>
      </c>
      <c r="I168" s="15">
        <v>35.477</v>
      </c>
      <c r="J168" s="37">
        <v>0</v>
      </c>
      <c r="K168" s="91">
        <v>0</v>
      </c>
      <c r="L168" s="13">
        <v>0</v>
      </c>
      <c r="M168" s="9">
        <v>0</v>
      </c>
    </row>
    <row r="169" spans="1:13" ht="21" customHeight="1">
      <c r="A169" s="38" t="s">
        <v>389</v>
      </c>
      <c r="B169" s="25" t="s">
        <v>164</v>
      </c>
      <c r="C169" s="39" t="s">
        <v>165</v>
      </c>
      <c r="D169" s="25" t="s">
        <v>64</v>
      </c>
      <c r="E169" s="93">
        <v>8391.3098</v>
      </c>
      <c r="F169" s="15">
        <v>8192.28845</v>
      </c>
      <c r="G169" s="37">
        <f>E169-F169</f>
        <v>199.0213500000009</v>
      </c>
      <c r="H169" s="91">
        <v>8688.50136</v>
      </c>
      <c r="I169" s="37">
        <v>8120.78722</v>
      </c>
      <c r="J169" s="15">
        <f>H169-I169</f>
        <v>567.71414</v>
      </c>
      <c r="K169" s="93">
        <v>4472.9157</v>
      </c>
      <c r="L169" s="13">
        <v>2995.15612</v>
      </c>
      <c r="M169" s="9">
        <v>1477.75958</v>
      </c>
    </row>
    <row r="170" spans="1:13" ht="21" customHeight="1">
      <c r="A170" s="25" t="s">
        <v>390</v>
      </c>
      <c r="B170" s="38" t="s">
        <v>391</v>
      </c>
      <c r="C170" s="14" t="s">
        <v>392</v>
      </c>
      <c r="D170" s="38" t="s">
        <v>64</v>
      </c>
      <c r="E170" s="88">
        <v>15.08057</v>
      </c>
      <c r="F170" s="37">
        <v>7.60611</v>
      </c>
      <c r="G170" s="13">
        <v>7.47446</v>
      </c>
      <c r="H170" s="93">
        <v>16.36414</v>
      </c>
      <c r="I170" s="13">
        <v>5.39987</v>
      </c>
      <c r="J170" s="37">
        <v>10.96427</v>
      </c>
      <c r="K170" s="88">
        <v>24.51427</v>
      </c>
      <c r="L170" s="13">
        <v>6.71526</v>
      </c>
      <c r="M170" s="29">
        <v>17.79901</v>
      </c>
    </row>
    <row r="171" spans="1:13" ht="21" customHeight="1">
      <c r="A171" s="141" t="s">
        <v>166</v>
      </c>
      <c r="B171" s="144"/>
      <c r="C171" s="42" t="s">
        <v>163</v>
      </c>
      <c r="D171" s="43" t="s">
        <v>38</v>
      </c>
      <c r="E171" s="95">
        <f>E167+E168+E169+E170</f>
        <v>55869.87291</v>
      </c>
      <c r="F171" s="41">
        <f>F167+F168+F169+F170</f>
        <v>34878.89305</v>
      </c>
      <c r="G171" s="28">
        <f>E171-F171</f>
        <v>20990.97986</v>
      </c>
      <c r="H171" s="94">
        <f>H167+H168+H169+H170</f>
        <v>58255.80051</v>
      </c>
      <c r="I171" s="28">
        <f>I167+I168+I169+I170</f>
        <v>33484.70255</v>
      </c>
      <c r="J171" s="41">
        <f>H171-I171</f>
        <v>24771.09796</v>
      </c>
      <c r="K171" s="95">
        <v>26723.06084</v>
      </c>
      <c r="L171" s="18">
        <v>4663.09407</v>
      </c>
      <c r="M171" s="19">
        <v>22059.96677</v>
      </c>
    </row>
    <row r="172" spans="1:13" ht="21" customHeight="1">
      <c r="A172" s="38" t="s">
        <v>393</v>
      </c>
      <c r="B172" s="25" t="s">
        <v>394</v>
      </c>
      <c r="C172" s="39" t="s">
        <v>395</v>
      </c>
      <c r="D172" s="25" t="s">
        <v>64</v>
      </c>
      <c r="E172" s="93">
        <v>14880.50429</v>
      </c>
      <c r="F172" s="15">
        <v>228.83502</v>
      </c>
      <c r="G172" s="37">
        <v>14651.66927</v>
      </c>
      <c r="H172" s="91">
        <v>25812.4752</v>
      </c>
      <c r="I172" s="37">
        <v>1187.77423</v>
      </c>
      <c r="J172" s="15">
        <v>24624.70097</v>
      </c>
      <c r="K172" s="93">
        <v>214541.04335</v>
      </c>
      <c r="L172" s="15">
        <v>7487.0977</v>
      </c>
      <c r="M172" s="9">
        <v>207053.94565</v>
      </c>
    </row>
    <row r="173" spans="1:13" ht="21" customHeight="1">
      <c r="A173" s="25" t="s">
        <v>396</v>
      </c>
      <c r="B173" s="38" t="s">
        <v>397</v>
      </c>
      <c r="C173" s="26" t="s">
        <v>398</v>
      </c>
      <c r="D173" s="38" t="s">
        <v>31</v>
      </c>
      <c r="E173" s="91">
        <v>15.92526</v>
      </c>
      <c r="F173" s="37">
        <v>0.90649</v>
      </c>
      <c r="G173" s="15">
        <v>15.01877</v>
      </c>
      <c r="H173" s="93">
        <v>6.75883</v>
      </c>
      <c r="I173" s="15">
        <v>0.61698</v>
      </c>
      <c r="J173" s="37">
        <v>6.14185</v>
      </c>
      <c r="K173" s="91">
        <v>-79.11795</v>
      </c>
      <c r="L173" s="13">
        <v>-2.65183</v>
      </c>
      <c r="M173" s="9">
        <v>-76.46612</v>
      </c>
    </row>
    <row r="174" spans="1:13" ht="21" customHeight="1">
      <c r="A174" s="38" t="s">
        <v>399</v>
      </c>
      <c r="B174" s="25" t="s">
        <v>397</v>
      </c>
      <c r="C174" s="39" t="s">
        <v>398</v>
      </c>
      <c r="D174" s="25" t="s">
        <v>64</v>
      </c>
      <c r="E174" s="93">
        <v>0</v>
      </c>
      <c r="F174" s="15">
        <v>0</v>
      </c>
      <c r="G174" s="37">
        <v>0</v>
      </c>
      <c r="H174" s="91">
        <v>0</v>
      </c>
      <c r="I174" s="37">
        <v>0</v>
      </c>
      <c r="J174" s="15">
        <v>0</v>
      </c>
      <c r="K174" s="93">
        <v>6.90728</v>
      </c>
      <c r="L174" s="13">
        <v>0.84041</v>
      </c>
      <c r="M174" s="9">
        <v>6.06687</v>
      </c>
    </row>
    <row r="175" spans="1:13" ht="21" customHeight="1">
      <c r="A175" s="25" t="s">
        <v>400</v>
      </c>
      <c r="B175" s="38" t="s">
        <v>401</v>
      </c>
      <c r="C175" s="14" t="s">
        <v>402</v>
      </c>
      <c r="D175" s="38" t="s">
        <v>64</v>
      </c>
      <c r="E175" s="88">
        <v>1057.60064</v>
      </c>
      <c r="F175" s="37">
        <v>66.1651</v>
      </c>
      <c r="G175" s="13">
        <v>991.43554</v>
      </c>
      <c r="H175" s="93">
        <v>1328.47414</v>
      </c>
      <c r="I175" s="13">
        <v>93.33052</v>
      </c>
      <c r="J175" s="37">
        <v>1235.14362</v>
      </c>
      <c r="K175" s="88">
        <v>3514.97055</v>
      </c>
      <c r="L175" s="13">
        <v>132.09618</v>
      </c>
      <c r="M175" s="29">
        <v>3382.87437</v>
      </c>
    </row>
    <row r="176" spans="1:13" ht="21" customHeight="1">
      <c r="A176" s="141" t="s">
        <v>403</v>
      </c>
      <c r="B176" s="144"/>
      <c r="C176" s="42" t="s">
        <v>404</v>
      </c>
      <c r="D176" s="43" t="s">
        <v>38</v>
      </c>
      <c r="E176" s="95">
        <v>15954.03019</v>
      </c>
      <c r="F176" s="41">
        <v>295.90661</v>
      </c>
      <c r="G176" s="28">
        <v>15658.12358</v>
      </c>
      <c r="H176" s="94">
        <v>27147.70817</v>
      </c>
      <c r="I176" s="28">
        <v>1281.72173</v>
      </c>
      <c r="J176" s="41">
        <v>25865.98644</v>
      </c>
      <c r="K176" s="95">
        <v>217983.80323</v>
      </c>
      <c r="L176" s="18">
        <v>7617.38246</v>
      </c>
      <c r="M176" s="19">
        <v>210366.42077</v>
      </c>
    </row>
    <row r="177" spans="1:13" ht="21" customHeight="1">
      <c r="A177" s="38" t="s">
        <v>405</v>
      </c>
      <c r="B177" s="25" t="s">
        <v>167</v>
      </c>
      <c r="C177" s="39" t="s">
        <v>168</v>
      </c>
      <c r="D177" s="25" t="s">
        <v>64</v>
      </c>
      <c r="E177" s="93">
        <v>114069.15079</v>
      </c>
      <c r="F177" s="15">
        <f>E177-G177</f>
        <v>114068.28808</v>
      </c>
      <c r="G177" s="37">
        <v>0.86271</v>
      </c>
      <c r="H177" s="91">
        <v>113423.02678</v>
      </c>
      <c r="I177" s="37">
        <v>113412.97345</v>
      </c>
      <c r="J177" s="15">
        <v>10.05333</v>
      </c>
      <c r="K177" s="93">
        <v>1950.17649</v>
      </c>
      <c r="L177" s="13">
        <v>1926.0726</v>
      </c>
      <c r="M177" s="9">
        <v>24.10389</v>
      </c>
    </row>
    <row r="178" spans="1:13" ht="21" customHeight="1">
      <c r="A178" s="25" t="s">
        <v>406</v>
      </c>
      <c r="B178" s="38" t="s">
        <v>407</v>
      </c>
      <c r="C178" s="26" t="s">
        <v>408</v>
      </c>
      <c r="D178" s="38" t="s">
        <v>64</v>
      </c>
      <c r="E178" s="91">
        <v>850.60495</v>
      </c>
      <c r="F178" s="37">
        <v>130.555</v>
      </c>
      <c r="G178" s="15">
        <v>720.04995</v>
      </c>
      <c r="H178" s="93">
        <v>16074.28636</v>
      </c>
      <c r="I178" s="15">
        <v>15500</v>
      </c>
      <c r="J178" s="37">
        <v>574.28636</v>
      </c>
      <c r="K178" s="91">
        <v>78660.34259</v>
      </c>
      <c r="L178" s="13">
        <v>71979.445</v>
      </c>
      <c r="M178" s="9">
        <v>6680.89759</v>
      </c>
    </row>
    <row r="179" spans="1:13" ht="21" customHeight="1">
      <c r="A179" s="38" t="s">
        <v>409</v>
      </c>
      <c r="B179" s="25" t="s">
        <v>410</v>
      </c>
      <c r="C179" s="39" t="s">
        <v>411</v>
      </c>
      <c r="D179" s="25" t="s">
        <v>31</v>
      </c>
      <c r="E179" s="93">
        <v>5.48329</v>
      </c>
      <c r="F179" s="15">
        <v>5.41668</v>
      </c>
      <c r="G179" s="37">
        <v>0.06661</v>
      </c>
      <c r="H179" s="91">
        <v>10.16076</v>
      </c>
      <c r="I179" s="37">
        <v>10.14858</v>
      </c>
      <c r="J179" s="15">
        <v>0.01218</v>
      </c>
      <c r="K179" s="93">
        <v>-8.7175</v>
      </c>
      <c r="L179" s="13">
        <v>-8.70534</v>
      </c>
      <c r="M179" s="9">
        <v>-0.01216</v>
      </c>
    </row>
    <row r="180" spans="1:13" ht="21" customHeight="1">
      <c r="A180" s="25" t="s">
        <v>412</v>
      </c>
      <c r="B180" s="38" t="s">
        <v>410</v>
      </c>
      <c r="C180" s="26" t="s">
        <v>411</v>
      </c>
      <c r="D180" s="38" t="s">
        <v>64</v>
      </c>
      <c r="E180" s="91">
        <v>0</v>
      </c>
      <c r="F180" s="37">
        <v>0</v>
      </c>
      <c r="G180" s="15">
        <v>0</v>
      </c>
      <c r="H180" s="93">
        <v>0</v>
      </c>
      <c r="I180" s="15">
        <v>0</v>
      </c>
      <c r="J180" s="37">
        <v>0</v>
      </c>
      <c r="K180" s="91">
        <v>5.35619</v>
      </c>
      <c r="L180" s="15">
        <v>5.27485</v>
      </c>
      <c r="M180" s="9">
        <v>0.08134</v>
      </c>
    </row>
    <row r="181" spans="1:13" ht="21" customHeight="1">
      <c r="A181" s="38" t="s">
        <v>413</v>
      </c>
      <c r="B181" s="25" t="s">
        <v>414</v>
      </c>
      <c r="C181" s="14" t="s">
        <v>415</v>
      </c>
      <c r="D181" s="25" t="s">
        <v>64</v>
      </c>
      <c r="E181" s="88">
        <v>622.10318</v>
      </c>
      <c r="F181" s="15">
        <v>609.44606</v>
      </c>
      <c r="G181" s="13">
        <v>12.65712</v>
      </c>
      <c r="H181" s="91">
        <v>868.07931</v>
      </c>
      <c r="I181" s="13">
        <v>851.83921</v>
      </c>
      <c r="J181" s="15">
        <v>16.2401</v>
      </c>
      <c r="K181" s="88">
        <v>1435.1682</v>
      </c>
      <c r="L181" s="15">
        <v>1420.29835</v>
      </c>
      <c r="M181" s="9">
        <v>14.86985</v>
      </c>
    </row>
    <row r="182" spans="1:13" ht="21" customHeight="1">
      <c r="A182" s="141" t="s">
        <v>169</v>
      </c>
      <c r="B182" s="144"/>
      <c r="C182" s="16" t="s">
        <v>170</v>
      </c>
      <c r="D182" s="17" t="s">
        <v>38</v>
      </c>
      <c r="E182" s="89">
        <f>E181+E179+E178+E177</f>
        <v>115547.34221</v>
      </c>
      <c r="F182" s="18">
        <f>F181+F180+F179+F178+F177</f>
        <v>114813.70582</v>
      </c>
      <c r="G182" s="18">
        <f>G181+G180+G179+G178+G177</f>
        <v>733.63639</v>
      </c>
      <c r="H182" s="89">
        <f>H181+H180+H179+H178+H177</f>
        <v>130375.55321</v>
      </c>
      <c r="I182" s="18">
        <f>I181+I180+I179+I178+I177</f>
        <v>129774.96124</v>
      </c>
      <c r="J182" s="18">
        <f>J181+J180+J179+J178+J177</f>
        <v>600.59197</v>
      </c>
      <c r="K182" s="89">
        <v>82042.32597</v>
      </c>
      <c r="L182" s="18">
        <v>75322.38546</v>
      </c>
      <c r="M182" s="19">
        <v>6719.94051</v>
      </c>
    </row>
    <row r="183" spans="1:13" ht="21" customHeight="1">
      <c r="A183" s="142" t="s">
        <v>171</v>
      </c>
      <c r="B183" s="144"/>
      <c r="C183" s="20" t="s">
        <v>172</v>
      </c>
      <c r="D183" s="21" t="s">
        <v>38</v>
      </c>
      <c r="E183" s="90">
        <v>2483298.64693</v>
      </c>
      <c r="F183" s="22">
        <v>1814082.51273</v>
      </c>
      <c r="G183" s="22">
        <f>E183-F183</f>
        <v>669216.1341999997</v>
      </c>
      <c r="H183" s="90">
        <v>2449735.3666</v>
      </c>
      <c r="I183" s="22">
        <v>1760710.73895</v>
      </c>
      <c r="J183" s="22">
        <f>H183-I183</f>
        <v>689024.6276499999</v>
      </c>
      <c r="K183" s="90">
        <v>683168.62535</v>
      </c>
      <c r="L183" s="23">
        <v>364627.46559</v>
      </c>
      <c r="M183" s="24">
        <v>318541.15976</v>
      </c>
    </row>
    <row r="184" spans="1:13" ht="21" customHeight="1">
      <c r="A184" s="25" t="s">
        <v>416</v>
      </c>
      <c r="B184" s="11" t="s">
        <v>417</v>
      </c>
      <c r="C184" s="26" t="s">
        <v>418</v>
      </c>
      <c r="D184" s="11" t="s">
        <v>64</v>
      </c>
      <c r="E184" s="91">
        <v>5917.105</v>
      </c>
      <c r="F184" s="13">
        <v>0</v>
      </c>
      <c r="G184" s="15">
        <v>5917.105</v>
      </c>
      <c r="H184" s="88">
        <v>14934.735</v>
      </c>
      <c r="I184" s="15">
        <v>0</v>
      </c>
      <c r="J184" s="13">
        <v>14934.735</v>
      </c>
      <c r="K184" s="91">
        <v>165321.59</v>
      </c>
      <c r="L184" s="13">
        <v>0</v>
      </c>
      <c r="M184" s="9">
        <v>165321.59</v>
      </c>
    </row>
    <row r="185" spans="1:13" ht="21" customHeight="1">
      <c r="A185" s="11" t="s">
        <v>419</v>
      </c>
      <c r="B185" s="10" t="s">
        <v>420</v>
      </c>
      <c r="C185" s="14" t="s">
        <v>421</v>
      </c>
      <c r="D185" s="10" t="s">
        <v>31</v>
      </c>
      <c r="E185" s="88">
        <v>76.9903</v>
      </c>
      <c r="F185" s="8">
        <v>0</v>
      </c>
      <c r="G185" s="13">
        <v>76.9903</v>
      </c>
      <c r="H185" s="87">
        <v>74.4695</v>
      </c>
      <c r="I185" s="13">
        <v>0</v>
      </c>
      <c r="J185" s="8">
        <v>74.4695</v>
      </c>
      <c r="K185" s="88">
        <v>-807.8013</v>
      </c>
      <c r="L185" s="13">
        <v>0</v>
      </c>
      <c r="M185" s="9">
        <v>-807.8013</v>
      </c>
    </row>
    <row r="186" spans="1:13" ht="21" customHeight="1">
      <c r="A186" s="10" t="s">
        <v>422</v>
      </c>
      <c r="B186" s="11" t="s">
        <v>423</v>
      </c>
      <c r="C186" s="12" t="s">
        <v>424</v>
      </c>
      <c r="D186" s="11" t="s">
        <v>64</v>
      </c>
      <c r="E186" s="87">
        <v>50.68987</v>
      </c>
      <c r="F186" s="13">
        <v>0</v>
      </c>
      <c r="G186" s="8">
        <v>50.68987</v>
      </c>
      <c r="H186" s="88">
        <v>831.93478</v>
      </c>
      <c r="I186" s="8">
        <v>0</v>
      </c>
      <c r="J186" s="13">
        <v>831.93478</v>
      </c>
      <c r="K186" s="87">
        <v>2120.24873</v>
      </c>
      <c r="L186" s="15">
        <v>0</v>
      </c>
      <c r="M186" s="9">
        <v>2120.24873</v>
      </c>
    </row>
    <row r="187" spans="1:13" ht="21" customHeight="1">
      <c r="A187" s="141" t="s">
        <v>425</v>
      </c>
      <c r="B187" s="144"/>
      <c r="C187" s="16" t="s">
        <v>418</v>
      </c>
      <c r="D187" s="17" t="s">
        <v>38</v>
      </c>
      <c r="E187" s="89">
        <v>6044.78517</v>
      </c>
      <c r="F187" s="18">
        <v>0</v>
      </c>
      <c r="G187" s="18">
        <v>6044.78517</v>
      </c>
      <c r="H187" s="89">
        <v>15841.13928</v>
      </c>
      <c r="I187" s="18">
        <v>0</v>
      </c>
      <c r="J187" s="18">
        <v>15841.13928</v>
      </c>
      <c r="K187" s="89">
        <v>166634.03743</v>
      </c>
      <c r="L187" s="18">
        <v>0</v>
      </c>
      <c r="M187" s="19">
        <v>166634.03743</v>
      </c>
    </row>
    <row r="188" spans="1:13" ht="21" customHeight="1">
      <c r="A188" s="142" t="s">
        <v>426</v>
      </c>
      <c r="B188" s="144"/>
      <c r="C188" s="20" t="s">
        <v>427</v>
      </c>
      <c r="D188" s="21" t="s">
        <v>38</v>
      </c>
      <c r="E188" s="90">
        <v>6044.78517</v>
      </c>
      <c r="F188" s="22">
        <v>0</v>
      </c>
      <c r="G188" s="22">
        <v>6044.78517</v>
      </c>
      <c r="H188" s="90">
        <v>15841.13928</v>
      </c>
      <c r="I188" s="22">
        <v>0</v>
      </c>
      <c r="J188" s="22">
        <v>15841.13928</v>
      </c>
      <c r="K188" s="90">
        <v>166634.03743</v>
      </c>
      <c r="L188" s="23">
        <v>0</v>
      </c>
      <c r="M188" s="24">
        <v>166634.03743</v>
      </c>
    </row>
    <row r="189" spans="1:13" ht="21" customHeight="1">
      <c r="A189" s="11" t="s">
        <v>428</v>
      </c>
      <c r="B189" s="25" t="s">
        <v>429</v>
      </c>
      <c r="C189" s="14" t="s">
        <v>430</v>
      </c>
      <c r="D189" s="25" t="s">
        <v>64</v>
      </c>
      <c r="E189" s="88">
        <v>965659.54217</v>
      </c>
      <c r="F189" s="15">
        <v>486301.1192</v>
      </c>
      <c r="G189" s="13">
        <v>479358.42297</v>
      </c>
      <c r="H189" s="91">
        <v>962842.89862</v>
      </c>
      <c r="I189" s="13">
        <v>483484.47565</v>
      </c>
      <c r="J189" s="15">
        <v>479358.42297</v>
      </c>
      <c r="K189" s="88">
        <v>11173.73068</v>
      </c>
      <c r="L189" s="13">
        <v>11173.73068</v>
      </c>
      <c r="M189" s="44">
        <v>0</v>
      </c>
    </row>
    <row r="190" spans="1:13" ht="21" customHeight="1">
      <c r="A190" s="10" t="s">
        <v>431</v>
      </c>
      <c r="B190" s="11" t="s">
        <v>432</v>
      </c>
      <c r="C190" s="12" t="s">
        <v>433</v>
      </c>
      <c r="D190" s="11" t="s">
        <v>64</v>
      </c>
      <c r="E190" s="87">
        <v>4682.28194</v>
      </c>
      <c r="F190" s="13">
        <v>4682.28194</v>
      </c>
      <c r="G190" s="8">
        <v>0</v>
      </c>
      <c r="H190" s="88">
        <v>4682.28194</v>
      </c>
      <c r="I190" s="8">
        <v>4682.28194</v>
      </c>
      <c r="J190" s="13">
        <v>0</v>
      </c>
      <c r="K190" s="87">
        <v>0.5086</v>
      </c>
      <c r="L190" s="13">
        <v>0.5086</v>
      </c>
      <c r="M190" s="9">
        <v>0</v>
      </c>
    </row>
    <row r="191" spans="1:13" ht="21" customHeight="1">
      <c r="A191" s="11" t="s">
        <v>434</v>
      </c>
      <c r="B191" s="10" t="s">
        <v>435</v>
      </c>
      <c r="C191" s="14" t="s">
        <v>436</v>
      </c>
      <c r="D191" s="10" t="s">
        <v>64</v>
      </c>
      <c r="E191" s="88">
        <v>1.67036</v>
      </c>
      <c r="F191" s="8">
        <v>0</v>
      </c>
      <c r="G191" s="13">
        <v>1.67036</v>
      </c>
      <c r="H191" s="87">
        <v>5.78449</v>
      </c>
      <c r="I191" s="13">
        <v>0</v>
      </c>
      <c r="J191" s="8">
        <v>5.78449</v>
      </c>
      <c r="K191" s="88">
        <v>105.84947</v>
      </c>
      <c r="L191" s="13">
        <v>28.37663</v>
      </c>
      <c r="M191" s="9">
        <v>77.47284</v>
      </c>
    </row>
    <row r="192" spans="1:13" ht="21" customHeight="1">
      <c r="A192" s="10" t="s">
        <v>437</v>
      </c>
      <c r="B192" s="11" t="s">
        <v>438</v>
      </c>
      <c r="C192" s="6" t="s">
        <v>439</v>
      </c>
      <c r="D192" s="11" t="s">
        <v>64</v>
      </c>
      <c r="E192" s="86">
        <v>251222.76251</v>
      </c>
      <c r="F192" s="13">
        <v>119297.96073</v>
      </c>
      <c r="G192" s="8">
        <v>131924.80178</v>
      </c>
      <c r="H192" s="88">
        <v>251224.76251</v>
      </c>
      <c r="I192" s="8">
        <v>119299.96073</v>
      </c>
      <c r="J192" s="13">
        <v>131924.80178</v>
      </c>
      <c r="K192" s="87">
        <v>4</v>
      </c>
      <c r="L192" s="15">
        <v>4</v>
      </c>
      <c r="M192" s="9">
        <v>0</v>
      </c>
    </row>
    <row r="193" spans="1:13" ht="21" customHeight="1">
      <c r="A193" s="141" t="s">
        <v>440</v>
      </c>
      <c r="B193" s="144"/>
      <c r="C193" s="42" t="s">
        <v>441</v>
      </c>
      <c r="D193" s="17" t="s">
        <v>38</v>
      </c>
      <c r="E193" s="95">
        <v>1221566.25698</v>
      </c>
      <c r="F193" s="18">
        <v>610281.36187</v>
      </c>
      <c r="G193" s="28">
        <v>611284.89511</v>
      </c>
      <c r="H193" s="89">
        <v>1218755.72756</v>
      </c>
      <c r="I193" s="28">
        <v>607466.71832</v>
      </c>
      <c r="J193" s="18">
        <v>611289.00924</v>
      </c>
      <c r="K193" s="95">
        <v>11284.08875</v>
      </c>
      <c r="L193" s="18">
        <v>11206.61591</v>
      </c>
      <c r="M193" s="19">
        <v>77.47284</v>
      </c>
    </row>
    <row r="194" spans="1:13" ht="21" customHeight="1">
      <c r="A194" s="11" t="s">
        <v>442</v>
      </c>
      <c r="B194" s="11" t="s">
        <v>187</v>
      </c>
      <c r="C194" s="14" t="s">
        <v>188</v>
      </c>
      <c r="D194" s="11" t="s">
        <v>64</v>
      </c>
      <c r="E194" s="88">
        <v>21230.88724</v>
      </c>
      <c r="F194" s="13">
        <v>20023.13073</v>
      </c>
      <c r="G194" s="13">
        <f>E194-F194</f>
        <v>1207.7565099999993</v>
      </c>
      <c r="H194" s="88">
        <v>20879.8741</v>
      </c>
      <c r="I194" s="13">
        <v>19989.57065</v>
      </c>
      <c r="J194" s="13">
        <f>H194-I194</f>
        <v>890.3034499999994</v>
      </c>
      <c r="K194" s="88">
        <v>2723.50593</v>
      </c>
      <c r="L194" s="13">
        <v>2716.30372</v>
      </c>
      <c r="M194" s="29">
        <v>7.20221</v>
      </c>
    </row>
    <row r="195" spans="1:13" ht="21" customHeight="1">
      <c r="A195" s="141" t="s">
        <v>189</v>
      </c>
      <c r="B195" s="144"/>
      <c r="C195" s="16" t="s">
        <v>190</v>
      </c>
      <c r="D195" s="17" t="s">
        <v>38</v>
      </c>
      <c r="E195" s="89">
        <f aca="true" t="shared" si="0" ref="E195:J195">E194</f>
        <v>21230.88724</v>
      </c>
      <c r="F195" s="18">
        <f t="shared" si="0"/>
        <v>20023.13073</v>
      </c>
      <c r="G195" s="18">
        <f t="shared" si="0"/>
        <v>1207.7565099999993</v>
      </c>
      <c r="H195" s="89">
        <f t="shared" si="0"/>
        <v>20879.8741</v>
      </c>
      <c r="I195" s="18">
        <f t="shared" si="0"/>
        <v>19989.57065</v>
      </c>
      <c r="J195" s="18">
        <f t="shared" si="0"/>
        <v>890.3034499999994</v>
      </c>
      <c r="K195" s="89">
        <v>2723.50593</v>
      </c>
      <c r="L195" s="18">
        <v>2716.30372</v>
      </c>
      <c r="M195" s="19">
        <v>7.20221</v>
      </c>
    </row>
    <row r="196" spans="1:13" ht="21" customHeight="1">
      <c r="A196" s="142" t="s">
        <v>191</v>
      </c>
      <c r="B196" s="144"/>
      <c r="C196" s="20" t="s">
        <v>192</v>
      </c>
      <c r="D196" s="63" t="s">
        <v>38</v>
      </c>
      <c r="E196" s="100">
        <v>1242797.14422</v>
      </c>
      <c r="F196" s="64">
        <v>630304.4926</v>
      </c>
      <c r="G196" s="64">
        <f>E196-F196</f>
        <v>612492.6516199999</v>
      </c>
      <c r="H196" s="100">
        <v>1239635.60166</v>
      </c>
      <c r="I196" s="64">
        <v>627456.28897</v>
      </c>
      <c r="J196" s="64">
        <f>H196-I196</f>
        <v>612179.3126899999</v>
      </c>
      <c r="K196" s="100">
        <v>14007.59468</v>
      </c>
      <c r="L196" s="65">
        <v>13922.91963</v>
      </c>
      <c r="M196" s="33">
        <v>84.67505</v>
      </c>
    </row>
    <row r="197" spans="1:13" ht="21" customHeight="1">
      <c r="A197" s="143" t="s">
        <v>193</v>
      </c>
      <c r="B197" s="148"/>
      <c r="C197" s="34" t="s">
        <v>194</v>
      </c>
      <c r="D197" s="70" t="s">
        <v>38</v>
      </c>
      <c r="E197" s="100">
        <v>3732140.57632</v>
      </c>
      <c r="F197" s="64">
        <v>2444387.00533</v>
      </c>
      <c r="G197" s="64">
        <f>E197-F197</f>
        <v>1287753.57099</v>
      </c>
      <c r="H197" s="100">
        <v>3705212.10754</v>
      </c>
      <c r="I197" s="64">
        <v>2388167.02792</v>
      </c>
      <c r="J197" s="64">
        <f>H197-I197</f>
        <v>1317045.0796200004</v>
      </c>
      <c r="K197" s="100">
        <v>863810.25746</v>
      </c>
      <c r="L197" s="64">
        <v>378550.38522</v>
      </c>
      <c r="M197" s="71">
        <v>485259.87224</v>
      </c>
    </row>
    <row r="198" spans="1:13" ht="21" customHeight="1">
      <c r="A198" s="152" t="s">
        <v>443</v>
      </c>
      <c r="B198" s="149"/>
      <c r="C198" s="148"/>
      <c r="D198" s="35" t="s">
        <v>38</v>
      </c>
      <c r="E198" s="90">
        <f aca="true" t="shared" si="1" ref="E198:J198">E197</f>
        <v>3732140.57632</v>
      </c>
      <c r="F198" s="22">
        <f t="shared" si="1"/>
        <v>2444387.00533</v>
      </c>
      <c r="G198" s="22">
        <f t="shared" si="1"/>
        <v>1287753.57099</v>
      </c>
      <c r="H198" s="90">
        <f t="shared" si="1"/>
        <v>3705212.10754</v>
      </c>
      <c r="I198" s="22">
        <f t="shared" si="1"/>
        <v>2388167.02792</v>
      </c>
      <c r="J198" s="22">
        <f t="shared" si="1"/>
        <v>1317045.0796200004</v>
      </c>
      <c r="K198" s="90">
        <v>863810.25746</v>
      </c>
      <c r="L198" s="22">
        <v>378550.38522</v>
      </c>
      <c r="M198" s="36">
        <v>485259.87224</v>
      </c>
    </row>
    <row r="199" spans="1:13" ht="21" customHeight="1">
      <c r="A199" s="143" t="s">
        <v>195</v>
      </c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8"/>
    </row>
    <row r="200" spans="1:13" ht="21" customHeight="1">
      <c r="A200" s="151" t="s">
        <v>321</v>
      </c>
      <c r="B200" s="149"/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  <c r="M200" s="148"/>
    </row>
    <row r="201" spans="1:13" ht="21" customHeight="1">
      <c r="A201" s="5" t="s">
        <v>444</v>
      </c>
      <c r="B201" s="5" t="s">
        <v>445</v>
      </c>
      <c r="C201" s="6" t="s">
        <v>446</v>
      </c>
      <c r="D201" s="5" t="s">
        <v>64</v>
      </c>
      <c r="E201" s="86">
        <v>396.27564</v>
      </c>
      <c r="F201" s="7">
        <v>394.62103</v>
      </c>
      <c r="G201" s="7">
        <v>1.65461</v>
      </c>
      <c r="H201" s="86">
        <v>447.95564</v>
      </c>
      <c r="I201" s="72">
        <v>446.30103</v>
      </c>
      <c r="J201" s="7">
        <v>1.65461</v>
      </c>
      <c r="K201" s="103">
        <v>52.07</v>
      </c>
      <c r="L201" s="7">
        <v>52.07</v>
      </c>
      <c r="M201" s="73">
        <v>0</v>
      </c>
    </row>
    <row r="202" spans="1:13" ht="21" customHeight="1">
      <c r="A202" s="141" t="s">
        <v>447</v>
      </c>
      <c r="B202" s="144"/>
      <c r="C202" s="66" t="s">
        <v>446</v>
      </c>
      <c r="D202" s="27" t="s">
        <v>38</v>
      </c>
      <c r="E202" s="101">
        <v>396.27564</v>
      </c>
      <c r="F202" s="28">
        <v>394.62103</v>
      </c>
      <c r="G202" s="67">
        <v>1.65461</v>
      </c>
      <c r="H202" s="95">
        <v>447.95564</v>
      </c>
      <c r="I202" s="41">
        <v>446.30103</v>
      </c>
      <c r="J202" s="28">
        <v>1.65461</v>
      </c>
      <c r="K202" s="94">
        <v>52.07</v>
      </c>
      <c r="L202" s="18">
        <v>52.07</v>
      </c>
      <c r="M202" s="74">
        <v>0</v>
      </c>
    </row>
    <row r="203" spans="1:13" ht="22.5">
      <c r="A203" s="25" t="s">
        <v>448</v>
      </c>
      <c r="B203" s="38" t="s">
        <v>449</v>
      </c>
      <c r="C203" s="26" t="s">
        <v>450</v>
      </c>
      <c r="D203" s="38" t="s">
        <v>64</v>
      </c>
      <c r="E203" s="91">
        <v>5135.983</v>
      </c>
      <c r="F203" s="37">
        <v>5135.983</v>
      </c>
      <c r="G203" s="15">
        <v>0</v>
      </c>
      <c r="H203" s="93">
        <v>1163.84</v>
      </c>
      <c r="I203" s="15">
        <v>1163.84</v>
      </c>
      <c r="J203" s="37">
        <v>0</v>
      </c>
      <c r="K203" s="91">
        <v>1905.85</v>
      </c>
      <c r="L203" s="13">
        <v>1905.85</v>
      </c>
      <c r="M203" s="73">
        <v>0</v>
      </c>
    </row>
    <row r="204" spans="1:13" ht="21" customHeight="1">
      <c r="A204" s="38" t="s">
        <v>451</v>
      </c>
      <c r="B204" s="25" t="s">
        <v>452</v>
      </c>
      <c r="C204" s="39" t="s">
        <v>453</v>
      </c>
      <c r="D204" s="25" t="s">
        <v>64</v>
      </c>
      <c r="E204" s="93">
        <v>846.1414</v>
      </c>
      <c r="F204" s="15">
        <v>846.1414</v>
      </c>
      <c r="G204" s="37">
        <v>0</v>
      </c>
      <c r="H204" s="91">
        <v>917.16231</v>
      </c>
      <c r="I204" s="37">
        <v>917.16231</v>
      </c>
      <c r="J204" s="15">
        <v>0</v>
      </c>
      <c r="K204" s="93">
        <v>339.08975</v>
      </c>
      <c r="L204" s="13">
        <v>339.08975</v>
      </c>
      <c r="M204" s="73">
        <v>0</v>
      </c>
    </row>
    <row r="205" spans="1:13" ht="21" customHeight="1">
      <c r="A205" s="25" t="s">
        <v>454</v>
      </c>
      <c r="B205" s="38" t="s">
        <v>455</v>
      </c>
      <c r="C205" s="14" t="s">
        <v>456</v>
      </c>
      <c r="D205" s="38" t="s">
        <v>64</v>
      </c>
      <c r="E205" s="88">
        <v>0</v>
      </c>
      <c r="F205" s="37">
        <v>0</v>
      </c>
      <c r="G205" s="13">
        <v>0</v>
      </c>
      <c r="H205" s="93">
        <v>152.283</v>
      </c>
      <c r="I205" s="13">
        <v>152.283</v>
      </c>
      <c r="J205" s="37">
        <v>0</v>
      </c>
      <c r="K205" s="88">
        <v>304.566</v>
      </c>
      <c r="L205" s="13">
        <v>304.566</v>
      </c>
      <c r="M205" s="29">
        <v>0</v>
      </c>
    </row>
    <row r="206" spans="1:13" ht="21" customHeight="1">
      <c r="A206" s="141" t="s">
        <v>457</v>
      </c>
      <c r="B206" s="144"/>
      <c r="C206" s="42" t="s">
        <v>231</v>
      </c>
      <c r="D206" s="43" t="s">
        <v>38</v>
      </c>
      <c r="E206" s="95">
        <v>5982.1244</v>
      </c>
      <c r="F206" s="41">
        <v>5982.1244</v>
      </c>
      <c r="G206" s="28">
        <v>0</v>
      </c>
      <c r="H206" s="94">
        <v>2233.28531</v>
      </c>
      <c r="I206" s="28">
        <v>2233.28531</v>
      </c>
      <c r="J206" s="41">
        <v>0</v>
      </c>
      <c r="K206" s="95">
        <v>2549.50575</v>
      </c>
      <c r="L206" s="18">
        <v>2549.50575</v>
      </c>
      <c r="M206" s="74">
        <v>0</v>
      </c>
    </row>
    <row r="207" spans="1:13" ht="21" customHeight="1">
      <c r="A207" s="38" t="s">
        <v>458</v>
      </c>
      <c r="B207" s="25" t="s">
        <v>459</v>
      </c>
      <c r="C207" s="39" t="s">
        <v>460</v>
      </c>
      <c r="D207" s="25" t="s">
        <v>64</v>
      </c>
      <c r="E207" s="93">
        <v>1286514.09724</v>
      </c>
      <c r="F207" s="15">
        <v>504529.54882</v>
      </c>
      <c r="G207" s="37">
        <v>781984.54842</v>
      </c>
      <c r="H207" s="91">
        <v>1286514.09724</v>
      </c>
      <c r="I207" s="37">
        <v>504529.54882</v>
      </c>
      <c r="J207" s="15">
        <v>781984.54842</v>
      </c>
      <c r="K207" s="93">
        <v>0</v>
      </c>
      <c r="L207" s="15">
        <v>0</v>
      </c>
      <c r="M207" s="73">
        <v>0</v>
      </c>
    </row>
    <row r="208" spans="1:13" ht="21" customHeight="1">
      <c r="A208" s="25" t="s">
        <v>461</v>
      </c>
      <c r="B208" s="38" t="s">
        <v>462</v>
      </c>
      <c r="C208" s="26" t="s">
        <v>463</v>
      </c>
      <c r="D208" s="38" t="s">
        <v>64</v>
      </c>
      <c r="E208" s="91">
        <v>1277.35999</v>
      </c>
      <c r="F208" s="37">
        <v>1277.35999</v>
      </c>
      <c r="G208" s="13">
        <v>0</v>
      </c>
      <c r="H208" s="93">
        <v>1355.65028</v>
      </c>
      <c r="I208" s="13">
        <v>1355.65028</v>
      </c>
      <c r="J208" s="37">
        <v>0</v>
      </c>
      <c r="K208" s="88">
        <v>81.5055</v>
      </c>
      <c r="L208" s="13">
        <v>81.5055</v>
      </c>
      <c r="M208" s="73">
        <v>0</v>
      </c>
    </row>
    <row r="209" spans="1:13" ht="21" customHeight="1">
      <c r="A209" s="141" t="s">
        <v>464</v>
      </c>
      <c r="B209" s="144"/>
      <c r="C209" s="42" t="s">
        <v>465</v>
      </c>
      <c r="D209" s="43" t="s">
        <v>38</v>
      </c>
      <c r="E209" s="95">
        <v>1287791.45723</v>
      </c>
      <c r="F209" s="41">
        <v>505806.90881</v>
      </c>
      <c r="G209" s="28">
        <v>781984.54842</v>
      </c>
      <c r="H209" s="94">
        <v>1287869.74752</v>
      </c>
      <c r="I209" s="28">
        <v>505885.1991</v>
      </c>
      <c r="J209" s="41">
        <v>781984.54842</v>
      </c>
      <c r="K209" s="95">
        <v>81.5055</v>
      </c>
      <c r="L209" s="18">
        <v>81.5055</v>
      </c>
      <c r="M209" s="74">
        <v>0</v>
      </c>
    </row>
    <row r="210" spans="1:13" ht="21" customHeight="1">
      <c r="A210" s="38" t="s">
        <v>466</v>
      </c>
      <c r="B210" s="25" t="s">
        <v>467</v>
      </c>
      <c r="C210" s="39" t="s">
        <v>468</v>
      </c>
      <c r="D210" s="25" t="s">
        <v>64</v>
      </c>
      <c r="E210" s="93">
        <v>5.49046</v>
      </c>
      <c r="F210" s="15">
        <v>5.49046</v>
      </c>
      <c r="G210" s="37">
        <v>0</v>
      </c>
      <c r="H210" s="91">
        <v>5.49046</v>
      </c>
      <c r="I210" s="37">
        <v>5.49046</v>
      </c>
      <c r="J210" s="15">
        <v>0</v>
      </c>
      <c r="K210" s="93">
        <v>0</v>
      </c>
      <c r="L210" s="13">
        <v>0</v>
      </c>
      <c r="M210" s="29">
        <v>0</v>
      </c>
    </row>
    <row r="211" spans="1:13" ht="21" customHeight="1">
      <c r="A211" s="25" t="s">
        <v>469</v>
      </c>
      <c r="B211" s="38" t="s">
        <v>470</v>
      </c>
      <c r="C211" s="26" t="s">
        <v>471</v>
      </c>
      <c r="D211" s="38" t="s">
        <v>64</v>
      </c>
      <c r="E211" s="91">
        <v>17.1475</v>
      </c>
      <c r="F211" s="37">
        <v>17.1475</v>
      </c>
      <c r="G211" s="15">
        <v>0</v>
      </c>
      <c r="H211" s="93">
        <v>17.1475</v>
      </c>
      <c r="I211" s="15">
        <v>17.1475</v>
      </c>
      <c r="J211" s="37">
        <v>0</v>
      </c>
      <c r="K211" s="91">
        <v>0</v>
      </c>
      <c r="L211" s="13">
        <v>0</v>
      </c>
      <c r="M211" s="73">
        <v>0</v>
      </c>
    </row>
    <row r="212" spans="1:13" ht="21" customHeight="1">
      <c r="A212" s="38" t="s">
        <v>472</v>
      </c>
      <c r="B212" s="25" t="s">
        <v>473</v>
      </c>
      <c r="C212" s="39" t="s">
        <v>474</v>
      </c>
      <c r="D212" s="25" t="s">
        <v>64</v>
      </c>
      <c r="E212" s="93">
        <v>3271.15264</v>
      </c>
      <c r="F212" s="15">
        <v>3271.15264</v>
      </c>
      <c r="G212" s="37">
        <v>0</v>
      </c>
      <c r="H212" s="91">
        <v>3271.15264</v>
      </c>
      <c r="I212" s="37">
        <v>3271.15264</v>
      </c>
      <c r="J212" s="15">
        <v>0</v>
      </c>
      <c r="K212" s="93">
        <v>0</v>
      </c>
      <c r="L212" s="13">
        <v>0</v>
      </c>
      <c r="M212" s="73">
        <v>0</v>
      </c>
    </row>
    <row r="213" spans="1:13" ht="21" customHeight="1">
      <c r="A213" s="25" t="s">
        <v>475</v>
      </c>
      <c r="B213" s="38" t="s">
        <v>476</v>
      </c>
      <c r="C213" s="26" t="s">
        <v>477</v>
      </c>
      <c r="D213" s="38" t="s">
        <v>64</v>
      </c>
      <c r="E213" s="91">
        <v>632.53771</v>
      </c>
      <c r="F213" s="37">
        <v>632.53771</v>
      </c>
      <c r="G213" s="15">
        <v>0</v>
      </c>
      <c r="H213" s="93">
        <v>632.53771</v>
      </c>
      <c r="I213" s="15">
        <v>632.53771</v>
      </c>
      <c r="J213" s="37">
        <v>0</v>
      </c>
      <c r="K213" s="91">
        <v>0</v>
      </c>
      <c r="L213" s="13">
        <v>0</v>
      </c>
      <c r="M213" s="73">
        <v>0</v>
      </c>
    </row>
    <row r="214" spans="1:13" ht="21" customHeight="1">
      <c r="A214" s="38" t="s">
        <v>478</v>
      </c>
      <c r="B214" s="11" t="s">
        <v>479</v>
      </c>
      <c r="C214" s="39" t="s">
        <v>480</v>
      </c>
      <c r="D214" s="11" t="s">
        <v>64</v>
      </c>
      <c r="E214" s="93">
        <v>394.30126</v>
      </c>
      <c r="F214" s="13">
        <v>394.30126</v>
      </c>
      <c r="G214" s="37">
        <v>0</v>
      </c>
      <c r="H214" s="88">
        <v>410.68039</v>
      </c>
      <c r="I214" s="37">
        <v>410.68039</v>
      </c>
      <c r="J214" s="13">
        <v>0</v>
      </c>
      <c r="K214" s="93">
        <v>1489.00809</v>
      </c>
      <c r="L214" s="13">
        <v>1489.00809</v>
      </c>
      <c r="M214" s="73">
        <v>0</v>
      </c>
    </row>
    <row r="215" spans="1:13" ht="21" customHeight="1">
      <c r="A215" s="141" t="s">
        <v>481</v>
      </c>
      <c r="B215" s="144"/>
      <c r="C215" s="40" t="s">
        <v>482</v>
      </c>
      <c r="D215" s="27" t="s">
        <v>38</v>
      </c>
      <c r="E215" s="94">
        <v>4320.62957</v>
      </c>
      <c r="F215" s="28">
        <v>4320.62957</v>
      </c>
      <c r="G215" s="41">
        <v>0</v>
      </c>
      <c r="H215" s="95">
        <v>4337.0087</v>
      </c>
      <c r="I215" s="41">
        <v>4337.0087</v>
      </c>
      <c r="J215" s="28">
        <v>0</v>
      </c>
      <c r="K215" s="94">
        <v>1489.00809</v>
      </c>
      <c r="L215" s="28">
        <v>1489.00809</v>
      </c>
      <c r="M215" s="68">
        <v>0</v>
      </c>
    </row>
    <row r="216" spans="1:13" ht="21" customHeight="1">
      <c r="A216" s="25" t="s">
        <v>483</v>
      </c>
      <c r="B216" s="38" t="s">
        <v>484</v>
      </c>
      <c r="C216" s="26" t="s">
        <v>485</v>
      </c>
      <c r="D216" s="38" t="s">
        <v>64</v>
      </c>
      <c r="E216" s="91">
        <v>630.16965</v>
      </c>
      <c r="F216" s="37">
        <v>0</v>
      </c>
      <c r="G216" s="15">
        <v>630.16965</v>
      </c>
      <c r="H216" s="93">
        <v>2954.60973</v>
      </c>
      <c r="I216" s="15">
        <v>0</v>
      </c>
      <c r="J216" s="37">
        <v>2954.60973</v>
      </c>
      <c r="K216" s="91">
        <v>43126.14143</v>
      </c>
      <c r="L216" s="13">
        <v>0</v>
      </c>
      <c r="M216" s="73">
        <v>43126.14143</v>
      </c>
    </row>
    <row r="217" spans="1:13" ht="21" customHeight="1">
      <c r="A217" s="38" t="s">
        <v>486</v>
      </c>
      <c r="B217" s="25" t="s">
        <v>487</v>
      </c>
      <c r="C217" s="39" t="s">
        <v>488</v>
      </c>
      <c r="D217" s="25" t="s">
        <v>31</v>
      </c>
      <c r="E217" s="93">
        <v>304.49232</v>
      </c>
      <c r="F217" s="15">
        <v>0</v>
      </c>
      <c r="G217" s="37">
        <v>304.49232</v>
      </c>
      <c r="H217" s="91">
        <v>145.58315</v>
      </c>
      <c r="I217" s="37">
        <v>0</v>
      </c>
      <c r="J217" s="15">
        <v>145.58315</v>
      </c>
      <c r="K217" s="93">
        <v>-4363.79766</v>
      </c>
      <c r="L217" s="13">
        <v>0</v>
      </c>
      <c r="M217" s="73">
        <v>-4363.79766</v>
      </c>
    </row>
    <row r="218" spans="1:13" ht="21" customHeight="1">
      <c r="A218" s="25" t="s">
        <v>489</v>
      </c>
      <c r="B218" s="38" t="s">
        <v>490</v>
      </c>
      <c r="C218" s="14" t="s">
        <v>491</v>
      </c>
      <c r="D218" s="38" t="s">
        <v>64</v>
      </c>
      <c r="E218" s="88">
        <v>5.87284</v>
      </c>
      <c r="F218" s="37">
        <v>0</v>
      </c>
      <c r="G218" s="13">
        <v>5.87284</v>
      </c>
      <c r="H218" s="93">
        <v>231.78554</v>
      </c>
      <c r="I218" s="13">
        <v>0</v>
      </c>
      <c r="J218" s="37">
        <v>231.78554</v>
      </c>
      <c r="K218" s="88">
        <v>606.16181</v>
      </c>
      <c r="L218" s="13">
        <v>0</v>
      </c>
      <c r="M218" s="73">
        <v>606.16181</v>
      </c>
    </row>
    <row r="219" spans="1:13" ht="21" customHeight="1">
      <c r="A219" s="141" t="s">
        <v>492</v>
      </c>
      <c r="B219" s="144"/>
      <c r="C219" s="42" t="s">
        <v>485</v>
      </c>
      <c r="D219" s="43" t="s">
        <v>38</v>
      </c>
      <c r="E219" s="95">
        <v>940.53481</v>
      </c>
      <c r="F219" s="41">
        <v>0</v>
      </c>
      <c r="G219" s="28">
        <v>940.53481</v>
      </c>
      <c r="H219" s="94">
        <v>3331.97842</v>
      </c>
      <c r="I219" s="28">
        <v>0</v>
      </c>
      <c r="J219" s="41">
        <v>3331.97842</v>
      </c>
      <c r="K219" s="95">
        <v>39368.50558</v>
      </c>
      <c r="L219" s="18">
        <v>0</v>
      </c>
      <c r="M219" s="74">
        <v>39368.50558</v>
      </c>
    </row>
    <row r="220" spans="1:13" ht="21" customHeight="1">
      <c r="A220" s="38" t="s">
        <v>493</v>
      </c>
      <c r="B220" s="11" t="s">
        <v>494</v>
      </c>
      <c r="C220" s="14" t="s">
        <v>495</v>
      </c>
      <c r="D220" s="11" t="s">
        <v>64</v>
      </c>
      <c r="E220" s="88">
        <v>48.7102</v>
      </c>
      <c r="F220" s="13">
        <v>0</v>
      </c>
      <c r="G220" s="13">
        <v>48.7102</v>
      </c>
      <c r="H220" s="88">
        <v>154.0741</v>
      </c>
      <c r="I220" s="13">
        <v>0</v>
      </c>
      <c r="J220" s="13">
        <v>154.0741</v>
      </c>
      <c r="K220" s="88">
        <v>643.70621</v>
      </c>
      <c r="L220" s="13">
        <v>0</v>
      </c>
      <c r="M220" s="29">
        <v>643.70621</v>
      </c>
    </row>
    <row r="221" spans="1:13" ht="21" customHeight="1">
      <c r="A221" s="141" t="s">
        <v>496</v>
      </c>
      <c r="B221" s="144"/>
      <c r="C221" s="16" t="s">
        <v>497</v>
      </c>
      <c r="D221" s="27" t="s">
        <v>38</v>
      </c>
      <c r="E221" s="89">
        <v>48.7102</v>
      </c>
      <c r="F221" s="28">
        <v>0</v>
      </c>
      <c r="G221" s="18">
        <v>48.7102</v>
      </c>
      <c r="H221" s="95">
        <v>154.0741</v>
      </c>
      <c r="I221" s="18">
        <v>0</v>
      </c>
      <c r="J221" s="28">
        <v>154.0741</v>
      </c>
      <c r="K221" s="89">
        <v>643.70621</v>
      </c>
      <c r="L221" s="18">
        <v>0</v>
      </c>
      <c r="M221" s="74">
        <v>643.70621</v>
      </c>
    </row>
    <row r="222" spans="1:13" ht="21" customHeight="1">
      <c r="A222" s="25" t="s">
        <v>498</v>
      </c>
      <c r="B222" s="11" t="s">
        <v>499</v>
      </c>
      <c r="C222" s="12" t="s">
        <v>500</v>
      </c>
      <c r="D222" s="11" t="s">
        <v>64</v>
      </c>
      <c r="E222" s="87">
        <v>3.49274</v>
      </c>
      <c r="F222" s="13">
        <v>3.49274</v>
      </c>
      <c r="G222" s="8">
        <v>0</v>
      </c>
      <c r="H222" s="88">
        <v>3.55101</v>
      </c>
      <c r="I222" s="8">
        <v>3.55101</v>
      </c>
      <c r="J222" s="13">
        <v>0</v>
      </c>
      <c r="K222" s="87">
        <v>64.06349</v>
      </c>
      <c r="L222" s="13">
        <v>64.06349</v>
      </c>
      <c r="M222" s="73">
        <v>0</v>
      </c>
    </row>
    <row r="223" spans="1:13" ht="21" customHeight="1">
      <c r="A223" s="11" t="s">
        <v>501</v>
      </c>
      <c r="B223" s="10" t="s">
        <v>502</v>
      </c>
      <c r="C223" s="14" t="s">
        <v>503</v>
      </c>
      <c r="D223" s="10" t="s">
        <v>64</v>
      </c>
      <c r="E223" s="88">
        <v>32.07349</v>
      </c>
      <c r="F223" s="8">
        <v>32.07349</v>
      </c>
      <c r="G223" s="13">
        <v>0</v>
      </c>
      <c r="H223" s="87">
        <v>0.25935</v>
      </c>
      <c r="I223" s="13">
        <v>0.25935</v>
      </c>
      <c r="J223" s="8">
        <v>0</v>
      </c>
      <c r="K223" s="88">
        <v>52.88728</v>
      </c>
      <c r="L223" s="15">
        <v>52.88728</v>
      </c>
      <c r="M223" s="73">
        <v>0</v>
      </c>
    </row>
    <row r="224" spans="1:13" ht="21" customHeight="1">
      <c r="A224" s="141" t="s">
        <v>504</v>
      </c>
      <c r="B224" s="144"/>
      <c r="C224" s="16" t="s">
        <v>505</v>
      </c>
      <c r="D224" s="17" t="s">
        <v>38</v>
      </c>
      <c r="E224" s="89">
        <v>35.56623</v>
      </c>
      <c r="F224" s="18">
        <v>35.56623</v>
      </c>
      <c r="G224" s="18">
        <v>0</v>
      </c>
      <c r="H224" s="89">
        <v>3.81036</v>
      </c>
      <c r="I224" s="18">
        <v>3.81036</v>
      </c>
      <c r="J224" s="18">
        <v>0</v>
      </c>
      <c r="K224" s="89">
        <v>116.95077</v>
      </c>
      <c r="L224" s="18">
        <v>116.95077</v>
      </c>
      <c r="M224" s="74">
        <v>0</v>
      </c>
    </row>
    <row r="225" spans="1:13" ht="21" customHeight="1">
      <c r="A225" s="142" t="s">
        <v>506</v>
      </c>
      <c r="B225" s="144"/>
      <c r="C225" s="20" t="s">
        <v>507</v>
      </c>
      <c r="D225" s="21" t="s">
        <v>38</v>
      </c>
      <c r="E225" s="90">
        <v>1299515.29808</v>
      </c>
      <c r="F225" s="22">
        <v>516539.85004</v>
      </c>
      <c r="G225" s="22">
        <v>782975.44804</v>
      </c>
      <c r="H225" s="90">
        <v>1298377.86005</v>
      </c>
      <c r="I225" s="22">
        <v>512905.6045</v>
      </c>
      <c r="J225" s="22">
        <v>785472.25555</v>
      </c>
      <c r="K225" s="90">
        <v>44301.2519</v>
      </c>
      <c r="L225" s="23">
        <v>4289.04011</v>
      </c>
      <c r="M225" s="24">
        <v>40012.21179</v>
      </c>
    </row>
    <row r="226" spans="1:13" ht="21" customHeight="1">
      <c r="A226" s="25" t="s">
        <v>508</v>
      </c>
      <c r="B226" s="11" t="s">
        <v>509</v>
      </c>
      <c r="C226" s="14" t="s">
        <v>510</v>
      </c>
      <c r="D226" s="11" t="s">
        <v>64</v>
      </c>
      <c r="E226" s="88">
        <v>7476.14248</v>
      </c>
      <c r="F226" s="13">
        <v>1544.1067</v>
      </c>
      <c r="G226" s="13">
        <v>5932.03578</v>
      </c>
      <c r="H226" s="88">
        <v>8422.09153</v>
      </c>
      <c r="I226" s="13">
        <v>1509.70633</v>
      </c>
      <c r="J226" s="13">
        <v>6912.3852</v>
      </c>
      <c r="K226" s="88">
        <v>980.62925</v>
      </c>
      <c r="L226" s="13">
        <v>0.27983</v>
      </c>
      <c r="M226" s="73">
        <v>980.34942</v>
      </c>
    </row>
    <row r="227" spans="1:13" ht="21" customHeight="1">
      <c r="A227" s="141" t="s">
        <v>511</v>
      </c>
      <c r="B227" s="144"/>
      <c r="C227" s="42" t="s">
        <v>510</v>
      </c>
      <c r="D227" s="17" t="s">
        <v>38</v>
      </c>
      <c r="E227" s="95">
        <v>7476.14248</v>
      </c>
      <c r="F227" s="18">
        <v>1544.1067</v>
      </c>
      <c r="G227" s="28">
        <v>5932.03578</v>
      </c>
      <c r="H227" s="89">
        <v>8422.09153</v>
      </c>
      <c r="I227" s="28">
        <v>1509.70633</v>
      </c>
      <c r="J227" s="18">
        <v>6912.3852</v>
      </c>
      <c r="K227" s="95">
        <v>980.62925</v>
      </c>
      <c r="L227" s="18">
        <v>0.27983</v>
      </c>
      <c r="M227" s="74">
        <v>980.34942</v>
      </c>
    </row>
    <row r="228" spans="1:13" ht="21" customHeight="1">
      <c r="A228" s="11" t="s">
        <v>512</v>
      </c>
      <c r="B228" s="10" t="s">
        <v>266</v>
      </c>
      <c r="C228" s="14" t="s">
        <v>267</v>
      </c>
      <c r="D228" s="10" t="s">
        <v>64</v>
      </c>
      <c r="E228" s="88">
        <v>1004908.41615</v>
      </c>
      <c r="F228" s="8">
        <v>563933.78508</v>
      </c>
      <c r="G228" s="13">
        <f>E228-F228</f>
        <v>440974.63107</v>
      </c>
      <c r="H228" s="87">
        <v>1004907.45907</v>
      </c>
      <c r="I228" s="13">
        <v>563932.828</v>
      </c>
      <c r="J228" s="8">
        <f>H228-I228</f>
        <v>440974.63107</v>
      </c>
      <c r="K228" s="88">
        <v>1.99635</v>
      </c>
      <c r="L228" s="15">
        <v>1.99635</v>
      </c>
      <c r="M228" s="73">
        <v>0</v>
      </c>
    </row>
    <row r="229" spans="1:13" ht="21" customHeight="1">
      <c r="A229" s="141" t="s">
        <v>268</v>
      </c>
      <c r="B229" s="144"/>
      <c r="C229" s="16" t="s">
        <v>269</v>
      </c>
      <c r="D229" s="17" t="s">
        <v>38</v>
      </c>
      <c r="E229" s="99">
        <f aca="true" t="shared" si="2" ref="E229:J229">E228</f>
        <v>1004908.41615</v>
      </c>
      <c r="F229" s="18">
        <f t="shared" si="2"/>
        <v>563933.78508</v>
      </c>
      <c r="G229" s="62">
        <f t="shared" si="2"/>
        <v>440974.63107</v>
      </c>
      <c r="H229" s="89">
        <f t="shared" si="2"/>
        <v>1004907.45907</v>
      </c>
      <c r="I229" s="62">
        <f t="shared" si="2"/>
        <v>563932.828</v>
      </c>
      <c r="J229" s="18">
        <f t="shared" si="2"/>
        <v>440974.63107</v>
      </c>
      <c r="K229" s="99">
        <v>1.99635</v>
      </c>
      <c r="L229" s="18">
        <v>1.99635</v>
      </c>
      <c r="M229" s="74">
        <v>0</v>
      </c>
    </row>
    <row r="230" spans="1:13" ht="21" customHeight="1">
      <c r="A230" s="142" t="s">
        <v>270</v>
      </c>
      <c r="B230" s="144"/>
      <c r="C230" s="20" t="s">
        <v>271</v>
      </c>
      <c r="D230" s="21" t="s">
        <v>38</v>
      </c>
      <c r="E230" s="90">
        <f aca="true" t="shared" si="3" ref="E230:J230">E229+E227</f>
        <v>1012384.55863</v>
      </c>
      <c r="F230" s="22">
        <f t="shared" si="3"/>
        <v>565477.89178</v>
      </c>
      <c r="G230" s="22">
        <f t="shared" si="3"/>
        <v>446906.66685</v>
      </c>
      <c r="H230" s="90">
        <f t="shared" si="3"/>
        <v>1013329.5506</v>
      </c>
      <c r="I230" s="22">
        <f t="shared" si="3"/>
        <v>565442.5343299999</v>
      </c>
      <c r="J230" s="22">
        <f t="shared" si="3"/>
        <v>447887.01627</v>
      </c>
      <c r="K230" s="90">
        <v>982.6256</v>
      </c>
      <c r="L230" s="23">
        <v>2.27618</v>
      </c>
      <c r="M230" s="24">
        <v>980.34942</v>
      </c>
    </row>
    <row r="231" spans="1:13" ht="21" customHeight="1">
      <c r="A231" s="25" t="s">
        <v>513</v>
      </c>
      <c r="B231" s="11" t="s">
        <v>273</v>
      </c>
      <c r="C231" s="14" t="s">
        <v>274</v>
      </c>
      <c r="D231" s="11" t="s">
        <v>64</v>
      </c>
      <c r="E231" s="88">
        <v>836993.42828</v>
      </c>
      <c r="F231" s="13">
        <f>E231-G231</f>
        <v>834638.12797</v>
      </c>
      <c r="G231" s="13">
        <v>2355.30031</v>
      </c>
      <c r="H231" s="88">
        <v>853911.12084</v>
      </c>
      <c r="I231" s="13">
        <f>H231-J231</f>
        <v>851646.20163</v>
      </c>
      <c r="J231" s="13">
        <v>2264.91921</v>
      </c>
      <c r="K231" s="88">
        <v>734435.12547</v>
      </c>
      <c r="L231" s="13">
        <v>0</v>
      </c>
      <c r="M231" s="73">
        <v>734435.12547</v>
      </c>
    </row>
    <row r="232" spans="1:13" ht="21" customHeight="1">
      <c r="A232" s="11" t="s">
        <v>514</v>
      </c>
      <c r="B232" s="11" t="s">
        <v>276</v>
      </c>
      <c r="C232" s="14" t="s">
        <v>277</v>
      </c>
      <c r="D232" s="11" t="s">
        <v>31</v>
      </c>
      <c r="E232" s="88">
        <v>857304.4789</v>
      </c>
      <c r="F232" s="13">
        <v>857304.4789</v>
      </c>
      <c r="G232" s="13">
        <v>0</v>
      </c>
      <c r="H232" s="88">
        <v>840386.78634</v>
      </c>
      <c r="I232" s="13">
        <v>840386.78634</v>
      </c>
      <c r="J232" s="13">
        <v>0</v>
      </c>
      <c r="K232" s="88">
        <v>-734435.12547</v>
      </c>
      <c r="L232" s="13">
        <v>-734435.12547</v>
      </c>
      <c r="M232" s="73">
        <v>0</v>
      </c>
    </row>
    <row r="233" spans="1:13" ht="21" customHeight="1">
      <c r="A233" s="141" t="s">
        <v>278</v>
      </c>
      <c r="B233" s="144"/>
      <c r="C233" s="16" t="s">
        <v>274</v>
      </c>
      <c r="D233" s="17" t="s">
        <v>38</v>
      </c>
      <c r="E233" s="89">
        <f>E231+E232</f>
        <v>1694297.90718</v>
      </c>
      <c r="F233" s="18">
        <f>F232+F231</f>
        <v>1691942.60687</v>
      </c>
      <c r="G233" s="18">
        <f>G231</f>
        <v>2355.30031</v>
      </c>
      <c r="H233" s="89">
        <v>1694297.90718</v>
      </c>
      <c r="I233" s="18">
        <f>I232+I231</f>
        <v>1692032.9879700001</v>
      </c>
      <c r="J233" s="18">
        <f>J231</f>
        <v>2264.91921</v>
      </c>
      <c r="K233" s="89">
        <v>0</v>
      </c>
      <c r="L233" s="18">
        <v>-734435.12547</v>
      </c>
      <c r="M233" s="74">
        <v>734435.12547</v>
      </c>
    </row>
    <row r="234" spans="1:13" ht="21" customHeight="1">
      <c r="A234" s="142" t="s">
        <v>279</v>
      </c>
      <c r="B234" s="131"/>
      <c r="C234" s="20" t="s">
        <v>274</v>
      </c>
      <c r="D234" s="63" t="s">
        <v>38</v>
      </c>
      <c r="E234" s="100">
        <f>E233:L233</f>
        <v>1694297.90718</v>
      </c>
      <c r="F234" s="64">
        <v>857304.4789</v>
      </c>
      <c r="G234" s="64">
        <f>G231</f>
        <v>2355.30031</v>
      </c>
      <c r="H234" s="100">
        <v>1694297.90718</v>
      </c>
      <c r="I234" s="64">
        <v>840386.78634</v>
      </c>
      <c r="J234" s="64">
        <f>H234-I234</f>
        <v>853911.1208400001</v>
      </c>
      <c r="K234" s="100">
        <v>0</v>
      </c>
      <c r="L234" s="65">
        <v>-734435.12547</v>
      </c>
      <c r="M234" s="33">
        <v>734435.12547</v>
      </c>
    </row>
    <row r="235" spans="1:13" ht="21" customHeight="1">
      <c r="A235" s="143" t="s">
        <v>280</v>
      </c>
      <c r="B235" s="131"/>
      <c r="C235" s="75" t="s">
        <v>281</v>
      </c>
      <c r="D235" s="70" t="s">
        <v>38</v>
      </c>
      <c r="E235" s="100">
        <v>4006197.76389</v>
      </c>
      <c r="F235" s="64">
        <v>1939322.22072</v>
      </c>
      <c r="G235" s="64">
        <f>E235-F235</f>
        <v>2066875.54317</v>
      </c>
      <c r="H235" s="100">
        <v>4006005.31783</v>
      </c>
      <c r="I235" s="64">
        <v>1918734.92517</v>
      </c>
      <c r="J235" s="31">
        <v>2087270.3926600001</v>
      </c>
      <c r="K235" s="92">
        <v>45283.8775</v>
      </c>
      <c r="L235" s="31">
        <v>-730143.80918</v>
      </c>
      <c r="M235" s="71">
        <v>775427.68668</v>
      </c>
    </row>
    <row r="236" spans="1:13" ht="21" customHeight="1">
      <c r="A236" s="151" t="s">
        <v>515</v>
      </c>
      <c r="B236" s="125"/>
      <c r="C236" s="126"/>
      <c r="D236" s="76" t="s">
        <v>38</v>
      </c>
      <c r="E236" s="100">
        <v>4006197.76389</v>
      </c>
      <c r="F236" s="64">
        <v>1939322.22072</v>
      </c>
      <c r="G236" s="64">
        <f>E236-F236</f>
        <v>2066875.54317</v>
      </c>
      <c r="H236" s="100">
        <v>4006005.31783</v>
      </c>
      <c r="I236" s="64">
        <v>1918734.92517</v>
      </c>
      <c r="J236" s="31">
        <v>2087270.3926600001</v>
      </c>
      <c r="K236" s="100">
        <v>45283.8775</v>
      </c>
      <c r="L236" s="64">
        <v>-730143.80918</v>
      </c>
      <c r="M236" s="71">
        <v>775427.68668</v>
      </c>
    </row>
    <row r="237" spans="1:13" ht="21" customHeight="1">
      <c r="A237" s="151" t="s">
        <v>516</v>
      </c>
      <c r="B237" s="125"/>
      <c r="C237" s="126"/>
      <c r="D237" s="35" t="s">
        <v>38</v>
      </c>
      <c r="E237" s="90">
        <v>8219395.06317</v>
      </c>
      <c r="F237" s="22">
        <v>4426725.52742</v>
      </c>
      <c r="G237" s="22">
        <f>E237-F237</f>
        <v>3792669.53575</v>
      </c>
      <c r="H237" s="90">
        <v>8195192.46912</v>
      </c>
      <c r="I237" s="22">
        <v>4349918.25446</v>
      </c>
      <c r="J237" s="22">
        <f>H237-I237</f>
        <v>3845274.214659999</v>
      </c>
      <c r="K237" s="90">
        <v>1086617.01656</v>
      </c>
      <c r="L237" s="22">
        <v>-351593.42396</v>
      </c>
      <c r="M237" s="36">
        <v>1438210.44052</v>
      </c>
    </row>
    <row r="238" spans="1:13" ht="21" customHeight="1">
      <c r="A238" s="143" t="s">
        <v>517</v>
      </c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6"/>
    </row>
    <row r="239" spans="1:13" ht="21" customHeight="1">
      <c r="A239" s="151" t="s">
        <v>518</v>
      </c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6"/>
    </row>
    <row r="240" spans="1:13" ht="21" customHeight="1">
      <c r="A240" s="10" t="s">
        <v>519</v>
      </c>
      <c r="B240" s="5" t="s">
        <v>520</v>
      </c>
      <c r="C240" s="12" t="s">
        <v>521</v>
      </c>
      <c r="D240" s="5" t="s">
        <v>64</v>
      </c>
      <c r="E240" s="87">
        <v>0</v>
      </c>
      <c r="F240" s="7">
        <v>0</v>
      </c>
      <c r="G240" s="8">
        <v>0</v>
      </c>
      <c r="H240" s="86">
        <v>0</v>
      </c>
      <c r="I240" s="8">
        <v>0</v>
      </c>
      <c r="J240" s="7">
        <v>0</v>
      </c>
      <c r="K240" s="87">
        <v>307423.6662</v>
      </c>
      <c r="L240" s="7">
        <v>307423.6662</v>
      </c>
      <c r="M240" s="29">
        <v>0</v>
      </c>
    </row>
    <row r="241" spans="1:13" ht="21" customHeight="1">
      <c r="A241" s="38" t="s">
        <v>522</v>
      </c>
      <c r="B241" s="5" t="s">
        <v>523</v>
      </c>
      <c r="C241" s="39" t="s">
        <v>524</v>
      </c>
      <c r="D241" s="5" t="s">
        <v>64</v>
      </c>
      <c r="E241" s="93">
        <v>0</v>
      </c>
      <c r="F241" s="7">
        <v>0</v>
      </c>
      <c r="G241" s="37">
        <v>0</v>
      </c>
      <c r="H241" s="86">
        <v>0</v>
      </c>
      <c r="I241" s="37">
        <v>0</v>
      </c>
      <c r="J241" s="7">
        <v>0</v>
      </c>
      <c r="K241" s="93">
        <v>4086.3664</v>
      </c>
      <c r="L241" s="13">
        <v>4086.3664</v>
      </c>
      <c r="M241" s="73">
        <v>0</v>
      </c>
    </row>
    <row r="242" spans="1:13" ht="21" customHeight="1">
      <c r="A242" s="141" t="s">
        <v>525</v>
      </c>
      <c r="B242" s="131"/>
      <c r="C242" s="40" t="s">
        <v>526</v>
      </c>
      <c r="D242" s="27" t="s">
        <v>38</v>
      </c>
      <c r="E242" s="94">
        <v>0</v>
      </c>
      <c r="F242" s="28">
        <v>0</v>
      </c>
      <c r="G242" s="41">
        <v>0</v>
      </c>
      <c r="H242" s="95">
        <v>0</v>
      </c>
      <c r="I242" s="41">
        <v>0</v>
      </c>
      <c r="J242" s="28">
        <v>0</v>
      </c>
      <c r="K242" s="94">
        <v>311510.0326</v>
      </c>
      <c r="L242" s="18">
        <v>311510.0326</v>
      </c>
      <c r="M242" s="74">
        <v>0</v>
      </c>
    </row>
    <row r="243" spans="1:13" ht="21" customHeight="1">
      <c r="A243" s="25" t="s">
        <v>527</v>
      </c>
      <c r="B243" s="38" t="s">
        <v>528</v>
      </c>
      <c r="C243" s="12" t="s">
        <v>529</v>
      </c>
      <c r="D243" s="38" t="s">
        <v>64</v>
      </c>
      <c r="E243" s="87">
        <v>0</v>
      </c>
      <c r="F243" s="37">
        <v>0</v>
      </c>
      <c r="G243" s="8">
        <v>0</v>
      </c>
      <c r="H243" s="93">
        <v>0</v>
      </c>
      <c r="I243" s="8">
        <v>0</v>
      </c>
      <c r="J243" s="37">
        <v>0</v>
      </c>
      <c r="K243" s="87">
        <v>2902.36496</v>
      </c>
      <c r="L243" s="15">
        <v>2902.36496</v>
      </c>
      <c r="M243" s="73">
        <v>0</v>
      </c>
    </row>
    <row r="244" spans="1:13" ht="21" customHeight="1">
      <c r="A244" s="38" t="s">
        <v>530</v>
      </c>
      <c r="B244" s="10" t="s">
        <v>531</v>
      </c>
      <c r="C244" s="39" t="s">
        <v>532</v>
      </c>
      <c r="D244" s="10" t="s">
        <v>31</v>
      </c>
      <c r="E244" s="93">
        <v>0</v>
      </c>
      <c r="F244" s="8">
        <v>0</v>
      </c>
      <c r="G244" s="37">
        <v>0</v>
      </c>
      <c r="H244" s="87">
        <v>0</v>
      </c>
      <c r="I244" s="37">
        <v>0</v>
      </c>
      <c r="J244" s="8">
        <v>0</v>
      </c>
      <c r="K244" s="93">
        <v>-7755.00679</v>
      </c>
      <c r="L244" s="13">
        <v>-7755.00679</v>
      </c>
      <c r="M244" s="29">
        <v>0</v>
      </c>
    </row>
    <row r="245" spans="1:13" ht="21" customHeight="1">
      <c r="A245" s="141" t="s">
        <v>533</v>
      </c>
      <c r="B245" s="131"/>
      <c r="C245" s="40" t="s">
        <v>534</v>
      </c>
      <c r="D245" s="27" t="s">
        <v>38</v>
      </c>
      <c r="E245" s="94">
        <v>0</v>
      </c>
      <c r="F245" s="28">
        <v>0</v>
      </c>
      <c r="G245" s="41">
        <v>0</v>
      </c>
      <c r="H245" s="95">
        <v>0</v>
      </c>
      <c r="I245" s="41">
        <v>0</v>
      </c>
      <c r="J245" s="28">
        <v>0</v>
      </c>
      <c r="K245" s="94">
        <v>-4852.64183</v>
      </c>
      <c r="L245" s="18">
        <v>-4852.64183</v>
      </c>
      <c r="M245" s="74">
        <v>0</v>
      </c>
    </row>
    <row r="246" spans="1:13" ht="21" customHeight="1">
      <c r="A246" s="25" t="s">
        <v>535</v>
      </c>
      <c r="B246" s="38" t="s">
        <v>536</v>
      </c>
      <c r="C246" s="6" t="s">
        <v>537</v>
      </c>
      <c r="D246" s="38" t="s">
        <v>64</v>
      </c>
      <c r="E246" s="86">
        <v>0</v>
      </c>
      <c r="F246" s="37">
        <v>0</v>
      </c>
      <c r="G246" s="7">
        <v>0</v>
      </c>
      <c r="H246" s="93">
        <v>0</v>
      </c>
      <c r="I246" s="7">
        <v>0</v>
      </c>
      <c r="J246" s="37">
        <v>0</v>
      </c>
      <c r="K246" s="86">
        <v>40100.90475</v>
      </c>
      <c r="L246" s="13">
        <v>40100.90475</v>
      </c>
      <c r="M246" s="73">
        <v>0</v>
      </c>
    </row>
    <row r="247" spans="1:13" ht="21" customHeight="1">
      <c r="A247" s="141" t="s">
        <v>538</v>
      </c>
      <c r="B247" s="131"/>
      <c r="C247" s="42" t="s">
        <v>539</v>
      </c>
      <c r="D247" s="43" t="s">
        <v>38</v>
      </c>
      <c r="E247" s="95">
        <v>0</v>
      </c>
      <c r="F247" s="41">
        <v>0</v>
      </c>
      <c r="G247" s="28">
        <v>0</v>
      </c>
      <c r="H247" s="94">
        <v>0</v>
      </c>
      <c r="I247" s="28">
        <v>0</v>
      </c>
      <c r="J247" s="41">
        <v>0</v>
      </c>
      <c r="K247" s="95">
        <v>40100.90475</v>
      </c>
      <c r="L247" s="18">
        <v>40100.90475</v>
      </c>
      <c r="M247" s="74">
        <v>0</v>
      </c>
    </row>
    <row r="248" spans="1:13" ht="21" customHeight="1">
      <c r="A248" s="38" t="s">
        <v>540</v>
      </c>
      <c r="B248" s="10" t="s">
        <v>541</v>
      </c>
      <c r="C248" s="39" t="s">
        <v>542</v>
      </c>
      <c r="D248" s="10" t="s">
        <v>64</v>
      </c>
      <c r="E248" s="93">
        <v>0</v>
      </c>
      <c r="F248" s="8">
        <v>0</v>
      </c>
      <c r="G248" s="37">
        <v>0</v>
      </c>
      <c r="H248" s="87">
        <v>0</v>
      </c>
      <c r="I248" s="37">
        <v>0</v>
      </c>
      <c r="J248" s="8">
        <v>0</v>
      </c>
      <c r="K248" s="93">
        <v>6622.92904</v>
      </c>
      <c r="L248" s="13">
        <v>6622.92904</v>
      </c>
      <c r="M248" s="73">
        <v>0</v>
      </c>
    </row>
    <row r="249" spans="1:13" ht="21" customHeight="1">
      <c r="A249" s="10" t="s">
        <v>543</v>
      </c>
      <c r="B249" s="38" t="s">
        <v>544</v>
      </c>
      <c r="C249" s="12" t="s">
        <v>545</v>
      </c>
      <c r="D249" s="38" t="s">
        <v>31</v>
      </c>
      <c r="E249" s="87">
        <v>0</v>
      </c>
      <c r="F249" s="37">
        <v>0</v>
      </c>
      <c r="G249" s="8">
        <v>0</v>
      </c>
      <c r="H249" s="93">
        <v>0</v>
      </c>
      <c r="I249" s="8">
        <v>0</v>
      </c>
      <c r="J249" s="37">
        <v>0</v>
      </c>
      <c r="K249" s="87">
        <v>-9979.70805</v>
      </c>
      <c r="L249" s="15">
        <v>-9979.70805</v>
      </c>
      <c r="M249" s="73">
        <v>0</v>
      </c>
    </row>
    <row r="250" spans="1:13" ht="21" customHeight="1">
      <c r="A250" s="141" t="s">
        <v>546</v>
      </c>
      <c r="B250" s="131"/>
      <c r="C250" s="16" t="s">
        <v>547</v>
      </c>
      <c r="D250" s="77" t="s">
        <v>38</v>
      </c>
      <c r="E250" s="89">
        <v>0</v>
      </c>
      <c r="F250" s="62">
        <v>0</v>
      </c>
      <c r="G250" s="18">
        <v>0</v>
      </c>
      <c r="H250" s="99">
        <v>0</v>
      </c>
      <c r="I250" s="18">
        <v>0</v>
      </c>
      <c r="J250" s="62">
        <v>0</v>
      </c>
      <c r="K250" s="89">
        <v>-3356.77901</v>
      </c>
      <c r="L250" s="18">
        <v>-3356.77901</v>
      </c>
      <c r="M250" s="74">
        <v>0</v>
      </c>
    </row>
    <row r="251" spans="1:13" ht="21" customHeight="1">
      <c r="A251" s="142" t="s">
        <v>548</v>
      </c>
      <c r="B251" s="131"/>
      <c r="C251" s="20" t="s">
        <v>549</v>
      </c>
      <c r="D251" s="21" t="s">
        <v>38</v>
      </c>
      <c r="E251" s="90">
        <v>0</v>
      </c>
      <c r="F251" s="22">
        <v>0</v>
      </c>
      <c r="G251" s="22">
        <v>0</v>
      </c>
      <c r="H251" s="90">
        <v>0</v>
      </c>
      <c r="I251" s="22">
        <v>0</v>
      </c>
      <c r="J251" s="22">
        <v>0</v>
      </c>
      <c r="K251" s="90">
        <v>343401.51651</v>
      </c>
      <c r="L251" s="23">
        <v>343401.51651</v>
      </c>
      <c r="M251" s="24">
        <v>0</v>
      </c>
    </row>
    <row r="252" spans="1:13" ht="21" customHeight="1">
      <c r="A252" s="11" t="s">
        <v>550</v>
      </c>
      <c r="B252" s="25" t="s">
        <v>551</v>
      </c>
      <c r="C252" s="14" t="s">
        <v>552</v>
      </c>
      <c r="D252" s="25" t="s">
        <v>64</v>
      </c>
      <c r="E252" s="88">
        <v>0</v>
      </c>
      <c r="F252" s="15">
        <v>0</v>
      </c>
      <c r="G252" s="13">
        <v>0</v>
      </c>
      <c r="H252" s="91">
        <v>0</v>
      </c>
      <c r="I252" s="13">
        <v>0</v>
      </c>
      <c r="J252" s="15">
        <v>0</v>
      </c>
      <c r="K252" s="88">
        <v>1354.94336</v>
      </c>
      <c r="L252" s="15">
        <v>1354.94336</v>
      </c>
      <c r="M252" s="73">
        <v>0</v>
      </c>
    </row>
    <row r="253" spans="1:13" ht="21" customHeight="1">
      <c r="A253" s="141" t="s">
        <v>553</v>
      </c>
      <c r="B253" s="131"/>
      <c r="C253" s="16" t="s">
        <v>554</v>
      </c>
      <c r="D253" s="17" t="s">
        <v>38</v>
      </c>
      <c r="E253" s="89">
        <v>0</v>
      </c>
      <c r="F253" s="18">
        <v>0</v>
      </c>
      <c r="G253" s="18">
        <v>0</v>
      </c>
      <c r="H253" s="89">
        <v>0</v>
      </c>
      <c r="I253" s="18">
        <v>0</v>
      </c>
      <c r="J253" s="18">
        <v>0</v>
      </c>
      <c r="K253" s="89">
        <v>1354.94336</v>
      </c>
      <c r="L253" s="18">
        <v>1354.94336</v>
      </c>
      <c r="M253" s="74">
        <v>0</v>
      </c>
    </row>
    <row r="254" spans="1:13" ht="21" customHeight="1">
      <c r="A254" s="142" t="s">
        <v>555</v>
      </c>
      <c r="B254" s="131"/>
      <c r="C254" s="20" t="s">
        <v>554</v>
      </c>
      <c r="D254" s="21" t="s">
        <v>38</v>
      </c>
      <c r="E254" s="90">
        <v>0</v>
      </c>
      <c r="F254" s="22">
        <v>0</v>
      </c>
      <c r="G254" s="22">
        <v>0</v>
      </c>
      <c r="H254" s="90">
        <v>0</v>
      </c>
      <c r="I254" s="22">
        <v>0</v>
      </c>
      <c r="J254" s="22">
        <v>0</v>
      </c>
      <c r="K254" s="90">
        <v>1354.94336</v>
      </c>
      <c r="L254" s="23">
        <v>1354.94336</v>
      </c>
      <c r="M254" s="24">
        <v>0</v>
      </c>
    </row>
    <row r="255" spans="1:13" ht="21" customHeight="1">
      <c r="A255" s="25" t="s">
        <v>556</v>
      </c>
      <c r="B255" s="11" t="s">
        <v>557</v>
      </c>
      <c r="C255" s="14" t="s">
        <v>558</v>
      </c>
      <c r="D255" s="11" t="s">
        <v>64</v>
      </c>
      <c r="E255" s="88">
        <v>0</v>
      </c>
      <c r="F255" s="13">
        <v>0</v>
      </c>
      <c r="G255" s="13">
        <v>0</v>
      </c>
      <c r="H255" s="88">
        <v>0</v>
      </c>
      <c r="I255" s="13">
        <v>0</v>
      </c>
      <c r="J255" s="13">
        <v>0</v>
      </c>
      <c r="K255" s="88">
        <v>38518.81144</v>
      </c>
      <c r="L255" s="13">
        <v>38518.81144</v>
      </c>
      <c r="M255" s="73">
        <v>0</v>
      </c>
    </row>
    <row r="256" spans="1:13" ht="21" customHeight="1">
      <c r="A256" s="141" t="s">
        <v>559</v>
      </c>
      <c r="B256" s="131"/>
      <c r="C256" s="16" t="s">
        <v>558</v>
      </c>
      <c r="D256" s="17" t="s">
        <v>38</v>
      </c>
      <c r="E256" s="89">
        <v>0</v>
      </c>
      <c r="F256" s="18">
        <v>0</v>
      </c>
      <c r="G256" s="18">
        <v>0</v>
      </c>
      <c r="H256" s="89">
        <v>0</v>
      </c>
      <c r="I256" s="18">
        <v>0</v>
      </c>
      <c r="J256" s="18">
        <v>0</v>
      </c>
      <c r="K256" s="89">
        <v>38518.81144</v>
      </c>
      <c r="L256" s="18">
        <v>38518.81144</v>
      </c>
      <c r="M256" s="74">
        <v>0</v>
      </c>
    </row>
    <row r="257" spans="1:13" ht="21" customHeight="1">
      <c r="A257" s="142" t="s">
        <v>560</v>
      </c>
      <c r="B257" s="131"/>
      <c r="C257" s="20" t="s">
        <v>558</v>
      </c>
      <c r="D257" s="30" t="s">
        <v>38</v>
      </c>
      <c r="E257" s="92">
        <v>0</v>
      </c>
      <c r="F257" s="31">
        <v>0</v>
      </c>
      <c r="G257" s="31">
        <v>0</v>
      </c>
      <c r="H257" s="92">
        <v>0</v>
      </c>
      <c r="I257" s="31">
        <v>0</v>
      </c>
      <c r="J257" s="31">
        <v>0</v>
      </c>
      <c r="K257" s="92">
        <v>38518.81144</v>
      </c>
      <c r="L257" s="32">
        <v>38518.81144</v>
      </c>
      <c r="M257" s="33">
        <v>0</v>
      </c>
    </row>
    <row r="258" spans="1:13" ht="21" customHeight="1">
      <c r="A258" s="151" t="s">
        <v>561</v>
      </c>
      <c r="B258" s="125"/>
      <c r="C258" s="126"/>
      <c r="D258" s="76" t="s">
        <v>38</v>
      </c>
      <c r="E258" s="92">
        <v>0</v>
      </c>
      <c r="F258" s="31">
        <v>0</v>
      </c>
      <c r="G258" s="31">
        <v>0</v>
      </c>
      <c r="H258" s="92">
        <v>0</v>
      </c>
      <c r="I258" s="31">
        <v>0</v>
      </c>
      <c r="J258" s="31">
        <v>0</v>
      </c>
      <c r="K258" s="92">
        <v>383275.27131</v>
      </c>
      <c r="L258" s="31">
        <v>383275.27131</v>
      </c>
      <c r="M258" s="71">
        <v>0</v>
      </c>
    </row>
    <row r="259" spans="1:13" ht="21" customHeight="1">
      <c r="A259" s="150" t="s">
        <v>562</v>
      </c>
      <c r="B259" s="125"/>
      <c r="C259" s="131"/>
      <c r="D259" s="30" t="s">
        <v>38</v>
      </c>
      <c r="E259" s="92">
        <v>8219395.06317</v>
      </c>
      <c r="F259" s="31">
        <v>4426725.52742</v>
      </c>
      <c r="G259" s="31">
        <f>E259-F259</f>
        <v>3792669.53575</v>
      </c>
      <c r="H259" s="92">
        <v>8195192.46912</v>
      </c>
      <c r="I259" s="31">
        <v>4349918.25446</v>
      </c>
      <c r="J259" s="31">
        <f>H259-I259</f>
        <v>3845274.214659999</v>
      </c>
      <c r="K259" s="92">
        <v>1469892.28787</v>
      </c>
      <c r="L259" s="31">
        <v>31681.84735</v>
      </c>
      <c r="M259" s="71">
        <v>1438210.44052</v>
      </c>
    </row>
    <row r="260" spans="1:13" ht="21" customHeight="1">
      <c r="A260" s="136" t="s">
        <v>563</v>
      </c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31"/>
    </row>
    <row r="261" spans="1:13" ht="21" customHeight="1">
      <c r="A261" s="153" t="s">
        <v>564</v>
      </c>
      <c r="B261" s="138"/>
      <c r="C261" s="138"/>
      <c r="D261" s="138"/>
      <c r="E261" s="138"/>
      <c r="F261" s="138"/>
      <c r="G261" s="138"/>
      <c r="H261" s="138"/>
      <c r="I261" s="138"/>
      <c r="J261" s="138"/>
      <c r="K261" s="138"/>
      <c r="L261" s="138"/>
      <c r="M261" s="139"/>
    </row>
    <row r="262" spans="1:13" ht="21" customHeight="1">
      <c r="A262" s="123"/>
      <c r="B262" s="154"/>
      <c r="C262" s="154"/>
      <c r="D262" s="154"/>
      <c r="E262" s="154"/>
      <c r="F262" s="154"/>
      <c r="G262" s="154"/>
      <c r="H262" s="154"/>
      <c r="I262" s="154"/>
      <c r="J262" s="154"/>
      <c r="K262" s="154"/>
      <c r="L262" s="154"/>
      <c r="M262" s="155"/>
    </row>
    <row r="263" spans="1:13" ht="21" customHeight="1">
      <c r="A263" s="151" t="s">
        <v>565</v>
      </c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6"/>
    </row>
    <row r="264" spans="1:13" ht="21" customHeight="1">
      <c r="A264" s="10" t="s">
        <v>566</v>
      </c>
      <c r="B264" s="5" t="s">
        <v>567</v>
      </c>
      <c r="C264" s="12" t="s">
        <v>568</v>
      </c>
      <c r="D264" s="5" t="s">
        <v>31</v>
      </c>
      <c r="E264" s="87">
        <v>0</v>
      </c>
      <c r="F264" s="7">
        <v>0</v>
      </c>
      <c r="G264" s="8">
        <v>0</v>
      </c>
      <c r="H264" s="86">
        <v>9.00626</v>
      </c>
      <c r="I264" s="8">
        <v>9.00626</v>
      </c>
      <c r="J264" s="7">
        <v>0</v>
      </c>
      <c r="K264" s="87">
        <v>0</v>
      </c>
      <c r="L264" s="7">
        <v>0</v>
      </c>
      <c r="M264" s="78">
        <v>0</v>
      </c>
    </row>
    <row r="265" spans="1:13" ht="21" customHeight="1">
      <c r="A265" s="11" t="s">
        <v>569</v>
      </c>
      <c r="B265" s="10" t="s">
        <v>567</v>
      </c>
      <c r="C265" s="14" t="s">
        <v>568</v>
      </c>
      <c r="D265" s="10" t="s">
        <v>64</v>
      </c>
      <c r="E265" s="88">
        <v>0</v>
      </c>
      <c r="F265" s="8">
        <v>0</v>
      </c>
      <c r="G265" s="13">
        <v>0</v>
      </c>
      <c r="H265" s="87">
        <v>0</v>
      </c>
      <c r="I265" s="13">
        <v>0</v>
      </c>
      <c r="J265" s="8">
        <v>0</v>
      </c>
      <c r="K265" s="88">
        <v>58.13664</v>
      </c>
      <c r="L265" s="15">
        <v>58.13664</v>
      </c>
      <c r="M265" s="73">
        <v>0</v>
      </c>
    </row>
    <row r="266" spans="1:13" ht="21" customHeight="1">
      <c r="A266" s="10" t="s">
        <v>570</v>
      </c>
      <c r="B266" s="11" t="s">
        <v>571</v>
      </c>
      <c r="C266" s="12" t="s">
        <v>572</v>
      </c>
      <c r="D266" s="11" t="s">
        <v>64</v>
      </c>
      <c r="E266" s="87">
        <v>0</v>
      </c>
      <c r="F266" s="13">
        <v>0</v>
      </c>
      <c r="G266" s="8">
        <v>0</v>
      </c>
      <c r="H266" s="88">
        <v>0</v>
      </c>
      <c r="I266" s="8">
        <v>0</v>
      </c>
      <c r="J266" s="13">
        <v>0</v>
      </c>
      <c r="K266" s="87">
        <v>23.25183</v>
      </c>
      <c r="L266" s="13">
        <v>23.25183</v>
      </c>
      <c r="M266" s="73">
        <v>0</v>
      </c>
    </row>
    <row r="267" spans="1:13" ht="21" customHeight="1">
      <c r="A267" s="11" t="s">
        <v>573</v>
      </c>
      <c r="B267" s="10" t="s">
        <v>574</v>
      </c>
      <c r="C267" s="14" t="s">
        <v>575</v>
      </c>
      <c r="D267" s="10" t="s">
        <v>64</v>
      </c>
      <c r="E267" s="88">
        <v>0</v>
      </c>
      <c r="F267" s="8">
        <v>0</v>
      </c>
      <c r="G267" s="13">
        <v>0</v>
      </c>
      <c r="H267" s="87">
        <v>0</v>
      </c>
      <c r="I267" s="13">
        <v>0</v>
      </c>
      <c r="J267" s="8">
        <v>0</v>
      </c>
      <c r="K267" s="88">
        <v>12.69262</v>
      </c>
      <c r="L267" s="13">
        <v>12.69262</v>
      </c>
      <c r="M267" s="29">
        <v>0</v>
      </c>
    </row>
    <row r="268" spans="1:13" ht="21" customHeight="1">
      <c r="A268" s="10" t="s">
        <v>576</v>
      </c>
      <c r="B268" s="11" t="s">
        <v>577</v>
      </c>
      <c r="C268" s="12" t="s">
        <v>578</v>
      </c>
      <c r="D268" s="11" t="s">
        <v>31</v>
      </c>
      <c r="E268" s="87">
        <v>0.02028</v>
      </c>
      <c r="F268" s="13">
        <v>0.02028</v>
      </c>
      <c r="G268" s="8">
        <v>0</v>
      </c>
      <c r="H268" s="88">
        <v>151.80113</v>
      </c>
      <c r="I268" s="8">
        <v>151.80113</v>
      </c>
      <c r="J268" s="13">
        <v>0</v>
      </c>
      <c r="K268" s="87">
        <v>0</v>
      </c>
      <c r="L268" s="13">
        <v>0</v>
      </c>
      <c r="M268" s="73">
        <v>0</v>
      </c>
    </row>
    <row r="269" spans="1:13" ht="21" customHeight="1">
      <c r="A269" s="11" t="s">
        <v>579</v>
      </c>
      <c r="B269" s="5" t="s">
        <v>577</v>
      </c>
      <c r="C269" s="14" t="s">
        <v>578</v>
      </c>
      <c r="D269" s="5" t="s">
        <v>64</v>
      </c>
      <c r="E269" s="88">
        <v>0</v>
      </c>
      <c r="F269" s="7">
        <v>0</v>
      </c>
      <c r="G269" s="13">
        <v>0</v>
      </c>
      <c r="H269" s="86">
        <v>0</v>
      </c>
      <c r="I269" s="13">
        <v>0</v>
      </c>
      <c r="J269" s="7">
        <v>0</v>
      </c>
      <c r="K269" s="88">
        <v>1677.28203</v>
      </c>
      <c r="L269" s="13">
        <v>1677.28203</v>
      </c>
      <c r="M269" s="73">
        <v>0</v>
      </c>
    </row>
    <row r="270" spans="1:13" ht="21" customHeight="1">
      <c r="A270" s="141" t="s">
        <v>580</v>
      </c>
      <c r="B270" s="131"/>
      <c r="C270" s="16" t="s">
        <v>581</v>
      </c>
      <c r="D270" s="27" t="s">
        <v>38</v>
      </c>
      <c r="E270" s="89">
        <v>0.02028</v>
      </c>
      <c r="F270" s="28">
        <v>0.02028</v>
      </c>
      <c r="G270" s="18">
        <v>0</v>
      </c>
      <c r="H270" s="95">
        <v>160.80739</v>
      </c>
      <c r="I270" s="18">
        <v>160.80739</v>
      </c>
      <c r="J270" s="28">
        <v>0</v>
      </c>
      <c r="K270" s="89">
        <v>1771.36312</v>
      </c>
      <c r="L270" s="18">
        <v>1771.36312</v>
      </c>
      <c r="M270" s="74">
        <v>0</v>
      </c>
    </row>
    <row r="271" spans="1:13" ht="21" customHeight="1">
      <c r="A271" s="25" t="s">
        <v>582</v>
      </c>
      <c r="B271" s="11" t="s">
        <v>583</v>
      </c>
      <c r="C271" s="12" t="s">
        <v>584</v>
      </c>
      <c r="D271" s="11" t="s">
        <v>31</v>
      </c>
      <c r="E271" s="87">
        <v>0</v>
      </c>
      <c r="F271" s="13">
        <v>0</v>
      </c>
      <c r="G271" s="8">
        <v>0</v>
      </c>
      <c r="H271" s="88">
        <v>67.61969</v>
      </c>
      <c r="I271" s="8">
        <v>67.61969</v>
      </c>
      <c r="J271" s="13">
        <v>0</v>
      </c>
      <c r="K271" s="87">
        <v>0</v>
      </c>
      <c r="L271" s="13">
        <v>0</v>
      </c>
      <c r="M271" s="73">
        <v>0</v>
      </c>
    </row>
    <row r="272" spans="1:13" ht="21" customHeight="1">
      <c r="A272" s="11" t="s">
        <v>585</v>
      </c>
      <c r="B272" s="10" t="s">
        <v>583</v>
      </c>
      <c r="C272" s="14" t="s">
        <v>584</v>
      </c>
      <c r="D272" s="10" t="s">
        <v>64</v>
      </c>
      <c r="E272" s="88">
        <v>0</v>
      </c>
      <c r="F272" s="8">
        <v>0</v>
      </c>
      <c r="G272" s="13">
        <v>0</v>
      </c>
      <c r="H272" s="87">
        <v>0</v>
      </c>
      <c r="I272" s="37">
        <v>0</v>
      </c>
      <c r="J272" s="8">
        <v>0</v>
      </c>
      <c r="K272" s="93">
        <v>856.72605</v>
      </c>
      <c r="L272" s="15">
        <v>856.72605</v>
      </c>
      <c r="M272" s="29">
        <v>0</v>
      </c>
    </row>
    <row r="273" spans="1:13" ht="21" customHeight="1">
      <c r="A273" s="10" t="s">
        <v>586</v>
      </c>
      <c r="B273" s="38" t="s">
        <v>587</v>
      </c>
      <c r="C273" s="12" t="s">
        <v>588</v>
      </c>
      <c r="D273" s="38" t="s">
        <v>31</v>
      </c>
      <c r="E273" s="87">
        <v>33.24805</v>
      </c>
      <c r="F273" s="37">
        <v>33.24805</v>
      </c>
      <c r="G273" s="8">
        <v>0</v>
      </c>
      <c r="H273" s="93">
        <v>15690.66348</v>
      </c>
      <c r="I273" s="15">
        <v>15690.66348</v>
      </c>
      <c r="J273" s="37">
        <v>0</v>
      </c>
      <c r="K273" s="91">
        <v>0</v>
      </c>
      <c r="L273" s="13">
        <v>0</v>
      </c>
      <c r="M273" s="73">
        <v>0</v>
      </c>
    </row>
    <row r="274" spans="1:13" ht="21" customHeight="1">
      <c r="A274" s="38" t="s">
        <v>589</v>
      </c>
      <c r="B274" s="25" t="s">
        <v>587</v>
      </c>
      <c r="C274" s="39" t="s">
        <v>588</v>
      </c>
      <c r="D274" s="25" t="s">
        <v>64</v>
      </c>
      <c r="E274" s="93">
        <v>0</v>
      </c>
      <c r="F274" s="15">
        <v>0</v>
      </c>
      <c r="G274" s="37">
        <v>0</v>
      </c>
      <c r="H274" s="91">
        <v>0</v>
      </c>
      <c r="I274" s="37">
        <v>0</v>
      </c>
      <c r="J274" s="15">
        <v>0</v>
      </c>
      <c r="K274" s="93">
        <v>117390.05144</v>
      </c>
      <c r="L274" s="13">
        <v>117390.05144</v>
      </c>
      <c r="M274" s="73">
        <v>0</v>
      </c>
    </row>
    <row r="275" spans="1:13" ht="21" customHeight="1">
      <c r="A275" s="25" t="s">
        <v>590</v>
      </c>
      <c r="B275" s="38" t="s">
        <v>591</v>
      </c>
      <c r="C275" s="26" t="s">
        <v>592</v>
      </c>
      <c r="D275" s="38" t="s">
        <v>31</v>
      </c>
      <c r="E275" s="91">
        <v>0</v>
      </c>
      <c r="F275" s="37">
        <v>0</v>
      </c>
      <c r="G275" s="15">
        <v>0</v>
      </c>
      <c r="H275" s="93">
        <v>462.80787</v>
      </c>
      <c r="I275" s="15">
        <v>462.80787</v>
      </c>
      <c r="J275" s="37">
        <v>0</v>
      </c>
      <c r="K275" s="91">
        <v>0</v>
      </c>
      <c r="L275" s="13">
        <v>0</v>
      </c>
      <c r="M275" s="73">
        <v>0</v>
      </c>
    </row>
    <row r="276" spans="1:13" ht="21" customHeight="1">
      <c r="A276" s="38" t="s">
        <v>593</v>
      </c>
      <c r="B276" s="11" t="s">
        <v>591</v>
      </c>
      <c r="C276" s="39" t="s">
        <v>592</v>
      </c>
      <c r="D276" s="11" t="s">
        <v>64</v>
      </c>
      <c r="E276" s="93">
        <v>0</v>
      </c>
      <c r="F276" s="13">
        <v>0</v>
      </c>
      <c r="G276" s="37">
        <v>0</v>
      </c>
      <c r="H276" s="88">
        <v>0</v>
      </c>
      <c r="I276" s="37">
        <v>0</v>
      </c>
      <c r="J276" s="13">
        <v>0</v>
      </c>
      <c r="K276" s="93">
        <v>984.97543</v>
      </c>
      <c r="L276" s="13">
        <v>984.97543</v>
      </c>
      <c r="M276" s="73">
        <v>0</v>
      </c>
    </row>
    <row r="277" spans="1:13" ht="21" customHeight="1">
      <c r="A277" s="141" t="s">
        <v>594</v>
      </c>
      <c r="B277" s="131"/>
      <c r="C277" s="40" t="s">
        <v>595</v>
      </c>
      <c r="D277" s="27" t="s">
        <v>38</v>
      </c>
      <c r="E277" s="94">
        <v>33.24805</v>
      </c>
      <c r="F277" s="28">
        <v>33.24805</v>
      </c>
      <c r="G277" s="41">
        <v>0</v>
      </c>
      <c r="H277" s="95">
        <v>16221.09104</v>
      </c>
      <c r="I277" s="41">
        <v>16221.09104</v>
      </c>
      <c r="J277" s="28">
        <v>0</v>
      </c>
      <c r="K277" s="94">
        <v>119231.75292</v>
      </c>
      <c r="L277" s="18">
        <v>119231.75292</v>
      </c>
      <c r="M277" s="68">
        <v>0</v>
      </c>
    </row>
    <row r="278" spans="1:13" ht="21" customHeight="1">
      <c r="A278" s="25" t="s">
        <v>596</v>
      </c>
      <c r="B278" s="38" t="s">
        <v>597</v>
      </c>
      <c r="C278" s="26" t="s">
        <v>598</v>
      </c>
      <c r="D278" s="38" t="s">
        <v>31</v>
      </c>
      <c r="E278" s="91">
        <v>8.0152</v>
      </c>
      <c r="F278" s="37">
        <v>8.0152</v>
      </c>
      <c r="G278" s="15">
        <v>0</v>
      </c>
      <c r="H278" s="93">
        <v>221.40195</v>
      </c>
      <c r="I278" s="15">
        <v>221.40195</v>
      </c>
      <c r="J278" s="37">
        <v>0</v>
      </c>
      <c r="K278" s="91">
        <v>0</v>
      </c>
      <c r="L278" s="13">
        <v>0</v>
      </c>
      <c r="M278" s="73">
        <v>0</v>
      </c>
    </row>
    <row r="279" spans="1:13" ht="21" customHeight="1">
      <c r="A279" s="38" t="s">
        <v>599</v>
      </c>
      <c r="B279" s="11" t="s">
        <v>597</v>
      </c>
      <c r="C279" s="39" t="s">
        <v>598</v>
      </c>
      <c r="D279" s="11" t="s">
        <v>64</v>
      </c>
      <c r="E279" s="93">
        <v>0</v>
      </c>
      <c r="F279" s="13">
        <v>0</v>
      </c>
      <c r="G279" s="37">
        <v>0</v>
      </c>
      <c r="H279" s="88">
        <v>0</v>
      </c>
      <c r="I279" s="37">
        <v>0</v>
      </c>
      <c r="J279" s="13">
        <v>0</v>
      </c>
      <c r="K279" s="93">
        <v>617.13545</v>
      </c>
      <c r="L279" s="13">
        <v>617.13545</v>
      </c>
      <c r="M279" s="73">
        <v>0</v>
      </c>
    </row>
    <row r="280" spans="1:13" ht="21" customHeight="1">
      <c r="A280" s="141" t="s">
        <v>600</v>
      </c>
      <c r="B280" s="131"/>
      <c r="C280" s="40" t="s">
        <v>601</v>
      </c>
      <c r="D280" s="27" t="s">
        <v>38</v>
      </c>
      <c r="E280" s="94">
        <v>8.0152</v>
      </c>
      <c r="F280" s="28">
        <v>8.0152</v>
      </c>
      <c r="G280" s="41">
        <v>0</v>
      </c>
      <c r="H280" s="95">
        <v>221.40195</v>
      </c>
      <c r="I280" s="41">
        <v>221.40195</v>
      </c>
      <c r="J280" s="28">
        <v>0</v>
      </c>
      <c r="K280" s="94">
        <v>617.13545</v>
      </c>
      <c r="L280" s="28">
        <v>617.13545</v>
      </c>
      <c r="M280" s="74">
        <v>0</v>
      </c>
    </row>
    <row r="281" spans="1:13" ht="21" customHeight="1">
      <c r="A281" s="25" t="s">
        <v>602</v>
      </c>
      <c r="B281" s="38" t="s">
        <v>603</v>
      </c>
      <c r="C281" s="26" t="s">
        <v>604</v>
      </c>
      <c r="D281" s="38" t="s">
        <v>31</v>
      </c>
      <c r="E281" s="91">
        <v>5.12957</v>
      </c>
      <c r="F281" s="37">
        <v>5.12957</v>
      </c>
      <c r="G281" s="15">
        <v>0</v>
      </c>
      <c r="H281" s="93">
        <v>14.99421</v>
      </c>
      <c r="I281" s="15">
        <v>14.99421</v>
      </c>
      <c r="J281" s="37">
        <v>0</v>
      </c>
      <c r="K281" s="91">
        <v>0</v>
      </c>
      <c r="L281" s="13">
        <v>0</v>
      </c>
      <c r="M281" s="73">
        <v>0</v>
      </c>
    </row>
    <row r="282" spans="1:13" ht="21" customHeight="1">
      <c r="A282" s="38" t="s">
        <v>605</v>
      </c>
      <c r="B282" s="25" t="s">
        <v>603</v>
      </c>
      <c r="C282" s="14" t="s">
        <v>604</v>
      </c>
      <c r="D282" s="25" t="s">
        <v>64</v>
      </c>
      <c r="E282" s="88">
        <v>0</v>
      </c>
      <c r="F282" s="15">
        <v>0</v>
      </c>
      <c r="G282" s="13">
        <v>0</v>
      </c>
      <c r="H282" s="91">
        <v>0</v>
      </c>
      <c r="I282" s="13">
        <v>0</v>
      </c>
      <c r="J282" s="15">
        <v>0</v>
      </c>
      <c r="K282" s="88">
        <v>175.23659</v>
      </c>
      <c r="L282" s="15">
        <v>175.23659</v>
      </c>
      <c r="M282" s="73">
        <v>0</v>
      </c>
    </row>
    <row r="283" spans="1:13" ht="21" customHeight="1">
      <c r="A283" s="141" t="s">
        <v>606</v>
      </c>
      <c r="B283" s="131"/>
      <c r="C283" s="16" t="s">
        <v>607</v>
      </c>
      <c r="D283" s="17" t="s">
        <v>38</v>
      </c>
      <c r="E283" s="89">
        <v>5.12957</v>
      </c>
      <c r="F283" s="18">
        <v>5.12957</v>
      </c>
      <c r="G283" s="18">
        <v>0</v>
      </c>
      <c r="H283" s="89">
        <v>14.99421</v>
      </c>
      <c r="I283" s="18">
        <v>14.99421</v>
      </c>
      <c r="J283" s="18">
        <v>0</v>
      </c>
      <c r="K283" s="89">
        <v>175.23659</v>
      </c>
      <c r="L283" s="18">
        <v>175.23659</v>
      </c>
      <c r="M283" s="74">
        <v>0</v>
      </c>
    </row>
    <row r="284" spans="1:13" ht="21" customHeight="1">
      <c r="A284" s="142" t="s">
        <v>608</v>
      </c>
      <c r="B284" s="131"/>
      <c r="C284" s="20" t="s">
        <v>609</v>
      </c>
      <c r="D284" s="21" t="s">
        <v>38</v>
      </c>
      <c r="E284" s="90">
        <v>46.4131</v>
      </c>
      <c r="F284" s="22">
        <v>46.4131</v>
      </c>
      <c r="G284" s="22">
        <v>0</v>
      </c>
      <c r="H284" s="90">
        <v>16618.29459</v>
      </c>
      <c r="I284" s="22">
        <v>16618.29459</v>
      </c>
      <c r="J284" s="22">
        <v>0</v>
      </c>
      <c r="K284" s="90">
        <v>121795.48808</v>
      </c>
      <c r="L284" s="23">
        <v>121795.48808</v>
      </c>
      <c r="M284" s="24">
        <v>0</v>
      </c>
    </row>
    <row r="285" spans="1:13" ht="21" customHeight="1">
      <c r="A285" s="25" t="s">
        <v>610</v>
      </c>
      <c r="B285" s="11" t="s">
        <v>611</v>
      </c>
      <c r="C285" s="26" t="s">
        <v>612</v>
      </c>
      <c r="D285" s="11" t="s">
        <v>31</v>
      </c>
      <c r="E285" s="91">
        <v>0.17155</v>
      </c>
      <c r="F285" s="13">
        <v>0.17155</v>
      </c>
      <c r="G285" s="15">
        <v>0</v>
      </c>
      <c r="H285" s="88">
        <v>387.92717</v>
      </c>
      <c r="I285" s="15">
        <v>387.92717</v>
      </c>
      <c r="J285" s="13">
        <v>0</v>
      </c>
      <c r="K285" s="91">
        <v>0</v>
      </c>
      <c r="L285" s="13">
        <v>0</v>
      </c>
      <c r="M285" s="73">
        <v>0</v>
      </c>
    </row>
    <row r="286" spans="1:13" ht="21" customHeight="1">
      <c r="A286" s="11" t="s">
        <v>613</v>
      </c>
      <c r="B286" s="10" t="s">
        <v>611</v>
      </c>
      <c r="C286" s="14" t="s">
        <v>612</v>
      </c>
      <c r="D286" s="10" t="s">
        <v>64</v>
      </c>
      <c r="E286" s="88">
        <v>0</v>
      </c>
      <c r="F286" s="8">
        <v>0</v>
      </c>
      <c r="G286" s="13">
        <v>0</v>
      </c>
      <c r="H286" s="87">
        <v>0</v>
      </c>
      <c r="I286" s="13">
        <v>0</v>
      </c>
      <c r="J286" s="8">
        <v>0</v>
      </c>
      <c r="K286" s="88">
        <v>10063.17873</v>
      </c>
      <c r="L286" s="15">
        <v>10063.17873</v>
      </c>
      <c r="M286" s="73">
        <v>0</v>
      </c>
    </row>
    <row r="287" spans="1:13" ht="21" customHeight="1">
      <c r="A287" s="141" t="s">
        <v>614</v>
      </c>
      <c r="B287" s="144"/>
      <c r="C287" s="16" t="s">
        <v>615</v>
      </c>
      <c r="D287" s="17" t="s">
        <v>38</v>
      </c>
      <c r="E287" s="89">
        <v>0.17155</v>
      </c>
      <c r="F287" s="18">
        <v>0.17155</v>
      </c>
      <c r="G287" s="18">
        <v>0</v>
      </c>
      <c r="H287" s="89">
        <v>387.92717</v>
      </c>
      <c r="I287" s="18">
        <v>387.92717</v>
      </c>
      <c r="J287" s="18">
        <v>0</v>
      </c>
      <c r="K287" s="89">
        <v>10063.17873</v>
      </c>
      <c r="L287" s="18">
        <v>10063.17873</v>
      </c>
      <c r="M287" s="74">
        <v>0</v>
      </c>
    </row>
    <row r="288" spans="1:13" ht="21" customHeight="1">
      <c r="A288" s="142" t="s">
        <v>616</v>
      </c>
      <c r="B288" s="144"/>
      <c r="C288" s="20" t="s">
        <v>617</v>
      </c>
      <c r="D288" s="21" t="s">
        <v>38</v>
      </c>
      <c r="E288" s="90">
        <v>0.17155</v>
      </c>
      <c r="F288" s="22">
        <v>0.17155</v>
      </c>
      <c r="G288" s="22">
        <v>0</v>
      </c>
      <c r="H288" s="90">
        <v>387.92717</v>
      </c>
      <c r="I288" s="22">
        <v>387.92717</v>
      </c>
      <c r="J288" s="22">
        <v>0</v>
      </c>
      <c r="K288" s="90">
        <v>10063.17873</v>
      </c>
      <c r="L288" s="23">
        <v>10063.17873</v>
      </c>
      <c r="M288" s="24">
        <v>0</v>
      </c>
    </row>
    <row r="289" spans="1:13" ht="21" customHeight="1">
      <c r="A289" s="25" t="s">
        <v>618</v>
      </c>
      <c r="B289" s="11" t="s">
        <v>619</v>
      </c>
      <c r="C289" s="26" t="s">
        <v>620</v>
      </c>
      <c r="D289" s="11" t="s">
        <v>31</v>
      </c>
      <c r="E289" s="91">
        <v>198500.32655</v>
      </c>
      <c r="F289" s="13">
        <v>198500.32655</v>
      </c>
      <c r="G289" s="15">
        <v>0</v>
      </c>
      <c r="H289" s="88">
        <v>200286.5585</v>
      </c>
      <c r="I289" s="15">
        <v>200286.5585</v>
      </c>
      <c r="J289" s="13">
        <v>0</v>
      </c>
      <c r="K289" s="91">
        <v>-1096.00069</v>
      </c>
      <c r="L289" s="13">
        <v>-1096.00069</v>
      </c>
      <c r="M289" s="73">
        <v>0</v>
      </c>
    </row>
    <row r="290" spans="1:13" ht="21" customHeight="1">
      <c r="A290" s="11" t="s">
        <v>621</v>
      </c>
      <c r="B290" s="10" t="s">
        <v>619</v>
      </c>
      <c r="C290" s="14" t="s">
        <v>620</v>
      </c>
      <c r="D290" s="10" t="s">
        <v>64</v>
      </c>
      <c r="E290" s="88">
        <v>0</v>
      </c>
      <c r="F290" s="8">
        <v>0</v>
      </c>
      <c r="G290" s="13">
        <v>0</v>
      </c>
      <c r="H290" s="87">
        <v>0</v>
      </c>
      <c r="I290" s="13">
        <v>0</v>
      </c>
      <c r="J290" s="8">
        <v>0</v>
      </c>
      <c r="K290" s="88">
        <v>144.59776</v>
      </c>
      <c r="L290" s="13">
        <v>144.59776</v>
      </c>
      <c r="M290" s="73">
        <v>0</v>
      </c>
    </row>
    <row r="291" spans="1:13" ht="21" customHeight="1">
      <c r="A291" s="10" t="s">
        <v>622</v>
      </c>
      <c r="B291" s="11" t="s">
        <v>623</v>
      </c>
      <c r="C291" s="12" t="s">
        <v>624</v>
      </c>
      <c r="D291" s="11" t="s">
        <v>31</v>
      </c>
      <c r="E291" s="87">
        <v>1347.268</v>
      </c>
      <c r="F291" s="13">
        <v>1347.268</v>
      </c>
      <c r="G291" s="8">
        <v>0</v>
      </c>
      <c r="H291" s="88">
        <v>296.1435</v>
      </c>
      <c r="I291" s="8">
        <v>296.1435</v>
      </c>
      <c r="J291" s="13">
        <v>0</v>
      </c>
      <c r="K291" s="87">
        <v>0</v>
      </c>
      <c r="L291" s="13">
        <v>0</v>
      </c>
      <c r="M291" s="29">
        <v>0</v>
      </c>
    </row>
    <row r="292" spans="1:13" ht="21" customHeight="1">
      <c r="A292" s="11" t="s">
        <v>625</v>
      </c>
      <c r="B292" s="5" t="s">
        <v>623</v>
      </c>
      <c r="C292" s="14" t="s">
        <v>624</v>
      </c>
      <c r="D292" s="5" t="s">
        <v>64</v>
      </c>
      <c r="E292" s="88">
        <v>0</v>
      </c>
      <c r="F292" s="8">
        <v>0</v>
      </c>
      <c r="G292" s="13">
        <v>0</v>
      </c>
      <c r="H292" s="87">
        <v>0</v>
      </c>
      <c r="I292" s="13">
        <v>0</v>
      </c>
      <c r="J292" s="8">
        <v>0</v>
      </c>
      <c r="K292" s="88">
        <v>1856.91979</v>
      </c>
      <c r="L292" s="15">
        <v>1856.91979</v>
      </c>
      <c r="M292" s="73">
        <v>0</v>
      </c>
    </row>
    <row r="293" spans="1:13" ht="21" customHeight="1">
      <c r="A293" s="141" t="s">
        <v>626</v>
      </c>
      <c r="B293" s="144"/>
      <c r="C293" s="16" t="s">
        <v>627</v>
      </c>
      <c r="D293" s="27" t="s">
        <v>38</v>
      </c>
      <c r="E293" s="89">
        <v>199847.59455</v>
      </c>
      <c r="F293" s="28">
        <v>199847.59455</v>
      </c>
      <c r="G293" s="18">
        <v>0</v>
      </c>
      <c r="H293" s="95">
        <v>200582.702</v>
      </c>
      <c r="I293" s="18">
        <v>200582.702</v>
      </c>
      <c r="J293" s="28">
        <v>0</v>
      </c>
      <c r="K293" s="89">
        <v>905.51686</v>
      </c>
      <c r="L293" s="18">
        <v>905.51686</v>
      </c>
      <c r="M293" s="74">
        <v>0</v>
      </c>
    </row>
    <row r="294" spans="1:13" ht="21" customHeight="1">
      <c r="A294" s="25" t="s">
        <v>628</v>
      </c>
      <c r="B294" s="11" t="s">
        <v>629</v>
      </c>
      <c r="C294" s="12" t="s">
        <v>630</v>
      </c>
      <c r="D294" s="11" t="s">
        <v>31</v>
      </c>
      <c r="E294" s="87">
        <v>1854.40406</v>
      </c>
      <c r="F294" s="13">
        <v>1854.40406</v>
      </c>
      <c r="G294" s="8">
        <v>0</v>
      </c>
      <c r="H294" s="88">
        <v>2286.60708</v>
      </c>
      <c r="I294" s="8">
        <v>2286.60708</v>
      </c>
      <c r="J294" s="13">
        <v>0</v>
      </c>
      <c r="K294" s="87">
        <v>0</v>
      </c>
      <c r="L294" s="13">
        <v>0</v>
      </c>
      <c r="M294" s="73">
        <v>0</v>
      </c>
    </row>
    <row r="295" spans="1:13" ht="21" customHeight="1">
      <c r="A295" s="11" t="s">
        <v>631</v>
      </c>
      <c r="B295" s="10" t="s">
        <v>629</v>
      </c>
      <c r="C295" s="14" t="s">
        <v>630</v>
      </c>
      <c r="D295" s="10" t="s">
        <v>64</v>
      </c>
      <c r="E295" s="88">
        <v>0</v>
      </c>
      <c r="F295" s="8">
        <v>0</v>
      </c>
      <c r="G295" s="13">
        <v>0</v>
      </c>
      <c r="H295" s="87">
        <v>0</v>
      </c>
      <c r="I295" s="13">
        <v>0</v>
      </c>
      <c r="J295" s="8">
        <v>0</v>
      </c>
      <c r="K295" s="88">
        <v>3871.57751</v>
      </c>
      <c r="L295" s="13">
        <v>3871.57751</v>
      </c>
      <c r="M295" s="73">
        <v>0</v>
      </c>
    </row>
    <row r="296" spans="1:13" ht="21" customHeight="1">
      <c r="A296" s="10" t="s">
        <v>632</v>
      </c>
      <c r="B296" s="11" t="s">
        <v>633</v>
      </c>
      <c r="C296" s="12" t="s">
        <v>634</v>
      </c>
      <c r="D296" s="11" t="s">
        <v>31</v>
      </c>
      <c r="E296" s="87">
        <v>0</v>
      </c>
      <c r="F296" s="13">
        <v>0</v>
      </c>
      <c r="G296" s="8">
        <v>0</v>
      </c>
      <c r="H296" s="88">
        <v>260.1985</v>
      </c>
      <c r="I296" s="8">
        <v>260.1985</v>
      </c>
      <c r="J296" s="13">
        <v>0</v>
      </c>
      <c r="K296" s="87">
        <v>0</v>
      </c>
      <c r="L296" s="13">
        <v>0</v>
      </c>
      <c r="M296" s="73">
        <v>0</v>
      </c>
    </row>
    <row r="297" spans="1:13" ht="21" customHeight="1">
      <c r="A297" s="11" t="s">
        <v>635</v>
      </c>
      <c r="B297" s="10" t="s">
        <v>633</v>
      </c>
      <c r="C297" s="14" t="s">
        <v>634</v>
      </c>
      <c r="D297" s="10" t="s">
        <v>64</v>
      </c>
      <c r="E297" s="88">
        <v>0</v>
      </c>
      <c r="F297" s="8">
        <v>0</v>
      </c>
      <c r="G297" s="13">
        <v>0</v>
      </c>
      <c r="H297" s="87">
        <v>0</v>
      </c>
      <c r="I297" s="13">
        <v>0</v>
      </c>
      <c r="J297" s="8">
        <v>0</v>
      </c>
      <c r="K297" s="88">
        <v>3935.19325</v>
      </c>
      <c r="L297" s="15">
        <v>3935.19325</v>
      </c>
      <c r="M297" s="73">
        <v>0</v>
      </c>
    </row>
    <row r="298" spans="1:13" ht="21" customHeight="1">
      <c r="A298" s="141" t="s">
        <v>636</v>
      </c>
      <c r="B298" s="144"/>
      <c r="C298" s="16" t="s">
        <v>637</v>
      </c>
      <c r="D298" s="17" t="s">
        <v>38</v>
      </c>
      <c r="E298" s="89">
        <v>1854.40406</v>
      </c>
      <c r="F298" s="18">
        <v>1854.40406</v>
      </c>
      <c r="G298" s="18">
        <v>0</v>
      </c>
      <c r="H298" s="89">
        <v>2546.80558</v>
      </c>
      <c r="I298" s="18">
        <v>2546.80558</v>
      </c>
      <c r="J298" s="18">
        <v>0</v>
      </c>
      <c r="K298" s="89">
        <v>7806.77076</v>
      </c>
      <c r="L298" s="18">
        <v>7806.77076</v>
      </c>
      <c r="M298" s="74">
        <v>0</v>
      </c>
    </row>
    <row r="299" spans="1:13" ht="21" customHeight="1">
      <c r="A299" s="142" t="s">
        <v>638</v>
      </c>
      <c r="B299" s="144"/>
      <c r="C299" s="20" t="s">
        <v>639</v>
      </c>
      <c r="D299" s="21" t="s">
        <v>38</v>
      </c>
      <c r="E299" s="90">
        <v>201701.99861</v>
      </c>
      <c r="F299" s="22">
        <v>201701.99861</v>
      </c>
      <c r="G299" s="22">
        <v>0</v>
      </c>
      <c r="H299" s="90">
        <v>203129.50758</v>
      </c>
      <c r="I299" s="22">
        <v>203129.50758</v>
      </c>
      <c r="J299" s="22">
        <v>0</v>
      </c>
      <c r="K299" s="90">
        <v>8712.28762</v>
      </c>
      <c r="L299" s="23">
        <v>8712.28762</v>
      </c>
      <c r="M299" s="24">
        <v>0</v>
      </c>
    </row>
    <row r="300" spans="1:13" ht="21" customHeight="1">
      <c r="A300" s="25" t="s">
        <v>640</v>
      </c>
      <c r="B300" s="11" t="s">
        <v>641</v>
      </c>
      <c r="C300" s="14" t="s">
        <v>642</v>
      </c>
      <c r="D300" s="11" t="s">
        <v>64</v>
      </c>
      <c r="E300" s="88">
        <v>0</v>
      </c>
      <c r="F300" s="13">
        <v>0</v>
      </c>
      <c r="G300" s="13">
        <v>0</v>
      </c>
      <c r="H300" s="88">
        <v>0</v>
      </c>
      <c r="I300" s="13">
        <v>0</v>
      </c>
      <c r="J300" s="13">
        <v>0</v>
      </c>
      <c r="K300" s="88">
        <v>14.95638</v>
      </c>
      <c r="L300" s="13">
        <v>14.95638</v>
      </c>
      <c r="M300" s="73">
        <v>0</v>
      </c>
    </row>
    <row r="301" spans="1:13" ht="21" customHeight="1">
      <c r="A301" s="141" t="s">
        <v>643</v>
      </c>
      <c r="B301" s="144"/>
      <c r="C301" s="42" t="s">
        <v>642</v>
      </c>
      <c r="D301" s="17" t="s">
        <v>38</v>
      </c>
      <c r="E301" s="95">
        <v>0</v>
      </c>
      <c r="F301" s="18">
        <v>0</v>
      </c>
      <c r="G301" s="28">
        <v>0</v>
      </c>
      <c r="H301" s="89">
        <v>0</v>
      </c>
      <c r="I301" s="28">
        <v>0</v>
      </c>
      <c r="J301" s="18">
        <v>0</v>
      </c>
      <c r="K301" s="95">
        <v>14.95638</v>
      </c>
      <c r="L301" s="18">
        <v>14.95638</v>
      </c>
      <c r="M301" s="74">
        <v>0</v>
      </c>
    </row>
    <row r="302" spans="1:13" ht="21" customHeight="1">
      <c r="A302" s="11" t="s">
        <v>644</v>
      </c>
      <c r="B302" s="10" t="s">
        <v>645</v>
      </c>
      <c r="C302" s="14" t="s">
        <v>646</v>
      </c>
      <c r="D302" s="10" t="s">
        <v>64</v>
      </c>
      <c r="E302" s="88">
        <v>0</v>
      </c>
      <c r="F302" s="8">
        <v>0</v>
      </c>
      <c r="G302" s="13">
        <v>0</v>
      </c>
      <c r="H302" s="87">
        <v>1125.39219</v>
      </c>
      <c r="I302" s="13">
        <v>1125.39219</v>
      </c>
      <c r="J302" s="8">
        <v>0</v>
      </c>
      <c r="K302" s="88">
        <v>1270.50896</v>
      </c>
      <c r="L302" s="15">
        <v>1270.50896</v>
      </c>
      <c r="M302" s="73">
        <v>0</v>
      </c>
    </row>
    <row r="303" spans="1:13" ht="21" customHeight="1">
      <c r="A303" s="10" t="s">
        <v>647</v>
      </c>
      <c r="B303" s="11" t="s">
        <v>648</v>
      </c>
      <c r="C303" s="12" t="s">
        <v>649</v>
      </c>
      <c r="D303" s="11" t="s">
        <v>64</v>
      </c>
      <c r="E303" s="87">
        <v>0</v>
      </c>
      <c r="F303" s="13">
        <v>0</v>
      </c>
      <c r="G303" s="8">
        <v>0</v>
      </c>
      <c r="H303" s="88">
        <v>1.60617</v>
      </c>
      <c r="I303" s="8">
        <v>1.60617</v>
      </c>
      <c r="J303" s="13">
        <v>0</v>
      </c>
      <c r="K303" s="87">
        <v>68.56145</v>
      </c>
      <c r="L303" s="15">
        <v>68.56145</v>
      </c>
      <c r="M303" s="73">
        <v>0</v>
      </c>
    </row>
    <row r="304" spans="1:13" ht="21" customHeight="1">
      <c r="A304" s="141" t="s">
        <v>650</v>
      </c>
      <c r="B304" s="144"/>
      <c r="C304" s="16" t="s">
        <v>651</v>
      </c>
      <c r="D304" s="17" t="s">
        <v>38</v>
      </c>
      <c r="E304" s="89">
        <v>0</v>
      </c>
      <c r="F304" s="18">
        <v>0</v>
      </c>
      <c r="G304" s="18">
        <v>0</v>
      </c>
      <c r="H304" s="89">
        <v>1126.99836</v>
      </c>
      <c r="I304" s="18">
        <v>1126.99836</v>
      </c>
      <c r="J304" s="18">
        <v>0</v>
      </c>
      <c r="K304" s="89">
        <v>1339.07041</v>
      </c>
      <c r="L304" s="18">
        <v>1339.07041</v>
      </c>
      <c r="M304" s="74">
        <v>0</v>
      </c>
    </row>
    <row r="305" spans="1:13" ht="21" customHeight="1">
      <c r="A305" s="142" t="s">
        <v>652</v>
      </c>
      <c r="B305" s="144"/>
      <c r="C305" s="20" t="s">
        <v>651</v>
      </c>
      <c r="D305" s="21" t="s">
        <v>38</v>
      </c>
      <c r="E305" s="90">
        <v>0</v>
      </c>
      <c r="F305" s="22">
        <v>0</v>
      </c>
      <c r="G305" s="22">
        <v>0</v>
      </c>
      <c r="H305" s="90">
        <v>1126.99836</v>
      </c>
      <c r="I305" s="22">
        <v>1126.99836</v>
      </c>
      <c r="J305" s="22">
        <v>0</v>
      </c>
      <c r="K305" s="90">
        <v>1354.02679</v>
      </c>
      <c r="L305" s="23">
        <v>1354.02679</v>
      </c>
      <c r="M305" s="24">
        <v>0</v>
      </c>
    </row>
    <row r="306" spans="1:13" ht="21" customHeight="1">
      <c r="A306" s="11" t="s">
        <v>653</v>
      </c>
      <c r="B306" s="25" t="s">
        <v>654</v>
      </c>
      <c r="C306" s="14" t="s">
        <v>655</v>
      </c>
      <c r="D306" s="25" t="s">
        <v>64</v>
      </c>
      <c r="E306" s="88">
        <v>0</v>
      </c>
      <c r="F306" s="15">
        <v>0</v>
      </c>
      <c r="G306" s="13">
        <v>0</v>
      </c>
      <c r="H306" s="91">
        <v>0.83333</v>
      </c>
      <c r="I306" s="13">
        <v>0.83333</v>
      </c>
      <c r="J306" s="15">
        <v>0</v>
      </c>
      <c r="K306" s="88">
        <v>3.30833</v>
      </c>
      <c r="L306" s="15">
        <v>3.30833</v>
      </c>
      <c r="M306" s="73">
        <v>0</v>
      </c>
    </row>
    <row r="307" spans="1:13" ht="21" customHeight="1">
      <c r="A307" s="141" t="s">
        <v>656</v>
      </c>
      <c r="B307" s="144"/>
      <c r="C307" s="16" t="s">
        <v>657</v>
      </c>
      <c r="D307" s="17" t="s">
        <v>38</v>
      </c>
      <c r="E307" s="89">
        <v>0</v>
      </c>
      <c r="F307" s="18">
        <v>0</v>
      </c>
      <c r="G307" s="18">
        <v>0</v>
      </c>
      <c r="H307" s="89">
        <v>0.83333</v>
      </c>
      <c r="I307" s="18">
        <v>0.83333</v>
      </c>
      <c r="J307" s="18">
        <v>0</v>
      </c>
      <c r="K307" s="89">
        <v>3.30833</v>
      </c>
      <c r="L307" s="18">
        <v>3.30833</v>
      </c>
      <c r="M307" s="74">
        <v>0</v>
      </c>
    </row>
    <row r="308" spans="1:13" ht="21" customHeight="1">
      <c r="A308" s="142" t="s">
        <v>658</v>
      </c>
      <c r="B308" s="144"/>
      <c r="C308" s="20" t="s">
        <v>657</v>
      </c>
      <c r="D308" s="21" t="s">
        <v>38</v>
      </c>
      <c r="E308" s="90">
        <v>0</v>
      </c>
      <c r="F308" s="22">
        <v>0</v>
      </c>
      <c r="G308" s="22">
        <v>0</v>
      </c>
      <c r="H308" s="90">
        <v>0.83333</v>
      </c>
      <c r="I308" s="22">
        <v>0.83333</v>
      </c>
      <c r="J308" s="22">
        <v>0</v>
      </c>
      <c r="K308" s="90">
        <v>3.30833</v>
      </c>
      <c r="L308" s="23">
        <v>3.30833</v>
      </c>
      <c r="M308" s="24">
        <v>0</v>
      </c>
    </row>
    <row r="309" spans="1:13" ht="21" customHeight="1">
      <c r="A309" s="25" t="s">
        <v>659</v>
      </c>
      <c r="B309" s="11" t="s">
        <v>660</v>
      </c>
      <c r="C309" s="26" t="s">
        <v>661</v>
      </c>
      <c r="D309" s="11" t="s">
        <v>64</v>
      </c>
      <c r="E309" s="91">
        <v>1.50296</v>
      </c>
      <c r="F309" s="13">
        <v>1.50296</v>
      </c>
      <c r="G309" s="15">
        <v>0</v>
      </c>
      <c r="H309" s="88">
        <v>38.43255</v>
      </c>
      <c r="I309" s="15">
        <v>38.43255</v>
      </c>
      <c r="J309" s="13">
        <v>0</v>
      </c>
      <c r="K309" s="91">
        <v>343.52443</v>
      </c>
      <c r="L309" s="13">
        <v>343.52443</v>
      </c>
      <c r="M309" s="73">
        <v>0</v>
      </c>
    </row>
    <row r="310" spans="1:13" ht="21" customHeight="1">
      <c r="A310" s="11" t="s">
        <v>662</v>
      </c>
      <c r="B310" s="5" t="s">
        <v>663</v>
      </c>
      <c r="C310" s="14" t="s">
        <v>664</v>
      </c>
      <c r="D310" s="5" t="s">
        <v>64</v>
      </c>
      <c r="E310" s="88">
        <v>0</v>
      </c>
      <c r="F310" s="7">
        <v>0</v>
      </c>
      <c r="G310" s="13">
        <v>0</v>
      </c>
      <c r="H310" s="86">
        <v>0</v>
      </c>
      <c r="I310" s="13">
        <v>0</v>
      </c>
      <c r="J310" s="7">
        <v>0</v>
      </c>
      <c r="K310" s="88">
        <v>0.45</v>
      </c>
      <c r="L310" s="13">
        <v>0.45</v>
      </c>
      <c r="M310" s="29">
        <v>0</v>
      </c>
    </row>
    <row r="311" spans="1:13" ht="21" customHeight="1">
      <c r="A311" s="141" t="s">
        <v>665</v>
      </c>
      <c r="B311" s="144"/>
      <c r="C311" s="16" t="s">
        <v>666</v>
      </c>
      <c r="D311" s="27" t="s">
        <v>38</v>
      </c>
      <c r="E311" s="89">
        <v>1.50296</v>
      </c>
      <c r="F311" s="28">
        <v>1.50296</v>
      </c>
      <c r="G311" s="18">
        <v>0</v>
      </c>
      <c r="H311" s="95">
        <v>38.43255</v>
      </c>
      <c r="I311" s="18">
        <v>38.43255</v>
      </c>
      <c r="J311" s="28">
        <v>0</v>
      </c>
      <c r="K311" s="89">
        <v>343.97443</v>
      </c>
      <c r="L311" s="18">
        <v>343.97443</v>
      </c>
      <c r="M311" s="74">
        <v>0</v>
      </c>
    </row>
    <row r="312" spans="1:13" ht="21" customHeight="1">
      <c r="A312" s="25" t="s">
        <v>667</v>
      </c>
      <c r="B312" s="11" t="s">
        <v>668</v>
      </c>
      <c r="C312" s="12" t="s">
        <v>669</v>
      </c>
      <c r="D312" s="11" t="s">
        <v>64</v>
      </c>
      <c r="E312" s="87">
        <v>0.235</v>
      </c>
      <c r="F312" s="13">
        <v>0.235</v>
      </c>
      <c r="G312" s="8">
        <v>0</v>
      </c>
      <c r="H312" s="88">
        <v>906.7976</v>
      </c>
      <c r="I312" s="8">
        <v>906.7976</v>
      </c>
      <c r="J312" s="13">
        <v>0</v>
      </c>
      <c r="K312" s="87">
        <v>6994.54836</v>
      </c>
      <c r="L312" s="13">
        <v>6994.54836</v>
      </c>
      <c r="M312" s="73">
        <v>0</v>
      </c>
    </row>
    <row r="313" spans="1:13" ht="21" customHeight="1">
      <c r="A313" s="11" t="s">
        <v>670</v>
      </c>
      <c r="B313" s="10" t="s">
        <v>671</v>
      </c>
      <c r="C313" s="14" t="s">
        <v>672</v>
      </c>
      <c r="D313" s="10" t="s">
        <v>64</v>
      </c>
      <c r="E313" s="88">
        <v>0</v>
      </c>
      <c r="F313" s="8">
        <v>0</v>
      </c>
      <c r="G313" s="13">
        <v>0</v>
      </c>
      <c r="H313" s="87">
        <v>772.11347</v>
      </c>
      <c r="I313" s="13">
        <v>772.11347</v>
      </c>
      <c r="J313" s="8">
        <v>0</v>
      </c>
      <c r="K313" s="88">
        <v>5669.00654</v>
      </c>
      <c r="L313" s="13">
        <v>5669.00654</v>
      </c>
      <c r="M313" s="73">
        <v>0</v>
      </c>
    </row>
    <row r="314" spans="1:13" ht="21" customHeight="1">
      <c r="A314" s="10" t="s">
        <v>673</v>
      </c>
      <c r="B314" s="11" t="s">
        <v>674</v>
      </c>
      <c r="C314" s="12" t="s">
        <v>675</v>
      </c>
      <c r="D314" s="11" t="s">
        <v>64</v>
      </c>
      <c r="E314" s="87">
        <v>0</v>
      </c>
      <c r="F314" s="13">
        <v>0</v>
      </c>
      <c r="G314" s="8">
        <v>0</v>
      </c>
      <c r="H314" s="88">
        <v>729.29383</v>
      </c>
      <c r="I314" s="8">
        <v>729.29383</v>
      </c>
      <c r="J314" s="13">
        <v>0</v>
      </c>
      <c r="K314" s="87">
        <v>5989.24562</v>
      </c>
      <c r="L314" s="15">
        <v>5989.24562</v>
      </c>
      <c r="M314" s="73">
        <v>0</v>
      </c>
    </row>
    <row r="315" spans="1:13" ht="21" customHeight="1">
      <c r="A315" s="11" t="s">
        <v>676</v>
      </c>
      <c r="B315" s="10" t="s">
        <v>677</v>
      </c>
      <c r="C315" s="14" t="s">
        <v>678</v>
      </c>
      <c r="D315" s="10" t="s">
        <v>64</v>
      </c>
      <c r="E315" s="88">
        <v>0</v>
      </c>
      <c r="F315" s="8">
        <v>0</v>
      </c>
      <c r="G315" s="13">
        <v>0</v>
      </c>
      <c r="H315" s="87">
        <v>6.91763</v>
      </c>
      <c r="I315" s="13">
        <v>6.91763</v>
      </c>
      <c r="J315" s="8">
        <v>0</v>
      </c>
      <c r="K315" s="88">
        <v>62.9431</v>
      </c>
      <c r="L315" s="13">
        <v>62.9431</v>
      </c>
      <c r="M315" s="73">
        <v>0</v>
      </c>
    </row>
    <row r="316" spans="1:13" ht="21" customHeight="1">
      <c r="A316" s="10" t="s">
        <v>679</v>
      </c>
      <c r="B316" s="11" t="s">
        <v>680</v>
      </c>
      <c r="C316" s="12" t="s">
        <v>681</v>
      </c>
      <c r="D316" s="11" t="s">
        <v>64</v>
      </c>
      <c r="E316" s="87">
        <v>48.58038</v>
      </c>
      <c r="F316" s="13">
        <v>48.58038</v>
      </c>
      <c r="G316" s="8">
        <v>0</v>
      </c>
      <c r="H316" s="88">
        <v>357.0032</v>
      </c>
      <c r="I316" s="8">
        <v>357.0032</v>
      </c>
      <c r="J316" s="13">
        <v>0</v>
      </c>
      <c r="K316" s="87">
        <v>462.68121</v>
      </c>
      <c r="L316" s="15">
        <v>462.68121</v>
      </c>
      <c r="M316" s="73">
        <v>0</v>
      </c>
    </row>
    <row r="317" spans="1:13" ht="21" customHeight="1">
      <c r="A317" s="141" t="s">
        <v>682</v>
      </c>
      <c r="B317" s="144"/>
      <c r="C317" s="16" t="s">
        <v>683</v>
      </c>
      <c r="D317" s="17" t="s">
        <v>38</v>
      </c>
      <c r="E317" s="89">
        <v>48.81538</v>
      </c>
      <c r="F317" s="18">
        <v>48.81538</v>
      </c>
      <c r="G317" s="18">
        <v>0</v>
      </c>
      <c r="H317" s="89">
        <v>2772.12573</v>
      </c>
      <c r="I317" s="18">
        <v>2772.12573</v>
      </c>
      <c r="J317" s="18">
        <v>0</v>
      </c>
      <c r="K317" s="89">
        <v>19178.42483</v>
      </c>
      <c r="L317" s="18">
        <v>19178.42483</v>
      </c>
      <c r="M317" s="74">
        <v>0</v>
      </c>
    </row>
    <row r="318" spans="1:13" ht="21" customHeight="1">
      <c r="A318" s="142" t="s">
        <v>684</v>
      </c>
      <c r="B318" s="144"/>
      <c r="C318" s="20" t="s">
        <v>685</v>
      </c>
      <c r="D318" s="21" t="s">
        <v>38</v>
      </c>
      <c r="E318" s="90">
        <v>50.31834</v>
      </c>
      <c r="F318" s="22">
        <v>50.31834</v>
      </c>
      <c r="G318" s="22">
        <v>0</v>
      </c>
      <c r="H318" s="90">
        <v>2810.55828</v>
      </c>
      <c r="I318" s="22">
        <v>2810.55828</v>
      </c>
      <c r="J318" s="22">
        <v>0</v>
      </c>
      <c r="K318" s="90">
        <v>19522.39926</v>
      </c>
      <c r="L318" s="23">
        <v>19522.39926</v>
      </c>
      <c r="M318" s="24">
        <v>0</v>
      </c>
    </row>
    <row r="319" spans="1:13" ht="21" customHeight="1">
      <c r="A319" s="11" t="s">
        <v>686</v>
      </c>
      <c r="B319" s="25" t="s">
        <v>687</v>
      </c>
      <c r="C319" s="14" t="s">
        <v>688</v>
      </c>
      <c r="D319" s="25" t="s">
        <v>64</v>
      </c>
      <c r="E319" s="88">
        <v>0</v>
      </c>
      <c r="F319" s="15">
        <v>0</v>
      </c>
      <c r="G319" s="13">
        <v>0</v>
      </c>
      <c r="H319" s="88">
        <v>0</v>
      </c>
      <c r="I319" s="13">
        <v>0</v>
      </c>
      <c r="J319" s="13">
        <v>0</v>
      </c>
      <c r="K319" s="88">
        <v>0.075</v>
      </c>
      <c r="L319" s="13">
        <v>0.075</v>
      </c>
      <c r="M319" s="44">
        <v>0</v>
      </c>
    </row>
    <row r="320" spans="1:13" ht="21" customHeight="1">
      <c r="A320" s="141" t="s">
        <v>689</v>
      </c>
      <c r="B320" s="144"/>
      <c r="C320" s="16" t="s">
        <v>690</v>
      </c>
      <c r="D320" s="17" t="s">
        <v>38</v>
      </c>
      <c r="E320" s="89">
        <v>0</v>
      </c>
      <c r="F320" s="18">
        <v>0</v>
      </c>
      <c r="G320" s="18">
        <v>0</v>
      </c>
      <c r="H320" s="89">
        <v>0</v>
      </c>
      <c r="I320" s="18">
        <v>0</v>
      </c>
      <c r="J320" s="18">
        <v>0</v>
      </c>
      <c r="K320" s="89">
        <v>0.075</v>
      </c>
      <c r="L320" s="18">
        <v>0.075</v>
      </c>
      <c r="M320" s="74">
        <v>0</v>
      </c>
    </row>
    <row r="321" spans="1:13" ht="21" customHeight="1">
      <c r="A321" s="142" t="s">
        <v>691</v>
      </c>
      <c r="B321" s="144"/>
      <c r="C321" s="20" t="s">
        <v>690</v>
      </c>
      <c r="D321" s="63" t="s">
        <v>38</v>
      </c>
      <c r="E321" s="100">
        <v>0</v>
      </c>
      <c r="F321" s="64">
        <v>0</v>
      </c>
      <c r="G321" s="64">
        <v>0</v>
      </c>
      <c r="H321" s="100">
        <v>0</v>
      </c>
      <c r="I321" s="64">
        <v>0</v>
      </c>
      <c r="J321" s="64">
        <v>0</v>
      </c>
      <c r="K321" s="100">
        <v>0.075</v>
      </c>
      <c r="L321" s="65">
        <v>0.075</v>
      </c>
      <c r="M321" s="33">
        <v>0</v>
      </c>
    </row>
    <row r="322" spans="1:13" ht="21" customHeight="1">
      <c r="A322" s="151" t="s">
        <v>692</v>
      </c>
      <c r="B322" s="149"/>
      <c r="C322" s="148"/>
      <c r="D322" s="35" t="s">
        <v>38</v>
      </c>
      <c r="E322" s="90">
        <v>201798.9016</v>
      </c>
      <c r="F322" s="22">
        <v>201798.9016</v>
      </c>
      <c r="G322" s="22">
        <v>0</v>
      </c>
      <c r="H322" s="90">
        <v>224074.11931</v>
      </c>
      <c r="I322" s="22">
        <v>224074.11931</v>
      </c>
      <c r="J322" s="22">
        <v>0</v>
      </c>
      <c r="K322" s="90">
        <v>161450.76381</v>
      </c>
      <c r="L322" s="22">
        <v>161450.76381</v>
      </c>
      <c r="M322" s="36">
        <v>0</v>
      </c>
    </row>
    <row r="323" spans="1:13" ht="21" customHeight="1">
      <c r="A323" s="143" t="s">
        <v>693</v>
      </c>
      <c r="B323" s="149"/>
      <c r="C323" s="149"/>
      <c r="D323" s="149"/>
      <c r="E323" s="149"/>
      <c r="F323" s="149"/>
      <c r="G323" s="149"/>
      <c r="H323" s="149"/>
      <c r="I323" s="149"/>
      <c r="J323" s="149"/>
      <c r="K323" s="149"/>
      <c r="L323" s="149"/>
      <c r="M323" s="148"/>
    </row>
    <row r="324" spans="1:13" ht="21" customHeight="1">
      <c r="A324" s="151" t="s">
        <v>694</v>
      </c>
      <c r="B324" s="149"/>
      <c r="C324" s="149"/>
      <c r="D324" s="149"/>
      <c r="E324" s="149"/>
      <c r="F324" s="149"/>
      <c r="G324" s="149"/>
      <c r="H324" s="149"/>
      <c r="I324" s="149"/>
      <c r="J324" s="149"/>
      <c r="K324" s="149"/>
      <c r="L324" s="149"/>
      <c r="M324" s="148"/>
    </row>
    <row r="325" spans="1:13" ht="21" customHeight="1">
      <c r="A325" s="5" t="s">
        <v>695</v>
      </c>
      <c r="B325" s="10" t="s">
        <v>696</v>
      </c>
      <c r="C325" s="6" t="s">
        <v>697</v>
      </c>
      <c r="D325" s="10" t="s">
        <v>31</v>
      </c>
      <c r="E325" s="86">
        <v>0</v>
      </c>
      <c r="F325" s="8">
        <v>0</v>
      </c>
      <c r="G325" s="7">
        <v>0</v>
      </c>
      <c r="H325" s="87">
        <v>0</v>
      </c>
      <c r="I325" s="7">
        <v>0</v>
      </c>
      <c r="J325" s="8">
        <v>0</v>
      </c>
      <c r="K325" s="86">
        <v>30.26811</v>
      </c>
      <c r="L325" s="7">
        <v>30.26811</v>
      </c>
      <c r="M325" s="73">
        <v>0</v>
      </c>
    </row>
    <row r="326" spans="1:13" ht="21" customHeight="1">
      <c r="A326" s="10" t="s">
        <v>698</v>
      </c>
      <c r="B326" s="11" t="s">
        <v>699</v>
      </c>
      <c r="C326" s="12" t="s">
        <v>700</v>
      </c>
      <c r="D326" s="11" t="s">
        <v>31</v>
      </c>
      <c r="E326" s="87">
        <v>76.48787</v>
      </c>
      <c r="F326" s="13">
        <v>76.48787</v>
      </c>
      <c r="G326" s="8">
        <v>0</v>
      </c>
      <c r="H326" s="88">
        <v>0.00975</v>
      </c>
      <c r="I326" s="8">
        <v>0.00975</v>
      </c>
      <c r="J326" s="13">
        <v>0</v>
      </c>
      <c r="K326" s="87">
        <v>157.45862</v>
      </c>
      <c r="L326" s="13">
        <v>157.45862</v>
      </c>
      <c r="M326" s="29">
        <v>0</v>
      </c>
    </row>
    <row r="327" spans="1:13" ht="21" customHeight="1">
      <c r="A327" s="11" t="s">
        <v>701</v>
      </c>
      <c r="B327" s="10" t="s">
        <v>702</v>
      </c>
      <c r="C327" s="14" t="s">
        <v>703</v>
      </c>
      <c r="D327" s="10" t="s">
        <v>31</v>
      </c>
      <c r="E327" s="88">
        <v>25.82577</v>
      </c>
      <c r="F327" s="8">
        <v>25.82577</v>
      </c>
      <c r="G327" s="13">
        <v>0</v>
      </c>
      <c r="H327" s="87">
        <v>0.00028</v>
      </c>
      <c r="I327" s="13">
        <v>0.00028</v>
      </c>
      <c r="J327" s="8">
        <v>0</v>
      </c>
      <c r="K327" s="88">
        <v>88.49673</v>
      </c>
      <c r="L327" s="13">
        <v>88.49673</v>
      </c>
      <c r="M327" s="79">
        <v>0</v>
      </c>
    </row>
    <row r="328" spans="1:13" ht="21" customHeight="1">
      <c r="A328" s="10" t="s">
        <v>704</v>
      </c>
      <c r="B328" s="11" t="s">
        <v>705</v>
      </c>
      <c r="C328" s="6" t="s">
        <v>706</v>
      </c>
      <c r="D328" s="11" t="s">
        <v>31</v>
      </c>
      <c r="E328" s="86">
        <v>852.88236</v>
      </c>
      <c r="F328" s="13">
        <v>852.88236</v>
      </c>
      <c r="G328" s="7">
        <v>0</v>
      </c>
      <c r="H328" s="88">
        <v>0</v>
      </c>
      <c r="I328" s="7">
        <v>0</v>
      </c>
      <c r="J328" s="13">
        <v>0</v>
      </c>
      <c r="K328" s="86">
        <v>6234.43834</v>
      </c>
      <c r="L328" s="13">
        <v>6234.43834</v>
      </c>
      <c r="M328" s="79">
        <v>0</v>
      </c>
    </row>
    <row r="329" spans="1:13" ht="21" customHeight="1">
      <c r="A329" s="141" t="s">
        <v>707</v>
      </c>
      <c r="B329" s="144"/>
      <c r="C329" s="42" t="s">
        <v>708</v>
      </c>
      <c r="D329" s="17" t="s">
        <v>38</v>
      </c>
      <c r="E329" s="95">
        <v>955.196</v>
      </c>
      <c r="F329" s="67">
        <v>955.196</v>
      </c>
      <c r="G329" s="28">
        <v>0</v>
      </c>
      <c r="H329" s="101">
        <v>0.01003</v>
      </c>
      <c r="I329" s="28">
        <v>0.01003</v>
      </c>
      <c r="J329" s="67">
        <v>0</v>
      </c>
      <c r="K329" s="95">
        <v>6510.6618</v>
      </c>
      <c r="L329" s="28">
        <v>6510.6618</v>
      </c>
      <c r="M329" s="80">
        <v>0</v>
      </c>
    </row>
    <row r="330" spans="1:13" ht="21" customHeight="1">
      <c r="A330" s="81" t="s">
        <v>709</v>
      </c>
      <c r="B330" s="10" t="s">
        <v>710</v>
      </c>
      <c r="C330" s="39" t="s">
        <v>711</v>
      </c>
      <c r="D330" s="10" t="s">
        <v>31</v>
      </c>
      <c r="E330" s="93">
        <v>1159.82534</v>
      </c>
      <c r="F330" s="15">
        <v>1159.82534</v>
      </c>
      <c r="G330" s="37">
        <v>0</v>
      </c>
      <c r="H330" s="91">
        <v>0</v>
      </c>
      <c r="I330" s="37">
        <v>0</v>
      </c>
      <c r="J330" s="15">
        <v>0</v>
      </c>
      <c r="K330" s="93">
        <v>10390.50456</v>
      </c>
      <c r="L330" s="13">
        <v>10390.50456</v>
      </c>
      <c r="M330" s="79">
        <v>0</v>
      </c>
    </row>
    <row r="331" spans="1:13" ht="21" customHeight="1">
      <c r="A331" s="25" t="s">
        <v>712</v>
      </c>
      <c r="B331" s="38" t="s">
        <v>713</v>
      </c>
      <c r="C331" s="14" t="s">
        <v>714</v>
      </c>
      <c r="D331" s="38" t="s">
        <v>31</v>
      </c>
      <c r="E331" s="88">
        <v>2061.49958</v>
      </c>
      <c r="F331" s="37">
        <v>2061.49958</v>
      </c>
      <c r="G331" s="13">
        <v>0</v>
      </c>
      <c r="H331" s="93">
        <v>13.18041</v>
      </c>
      <c r="I331" s="13">
        <v>13.18041</v>
      </c>
      <c r="J331" s="37">
        <v>0</v>
      </c>
      <c r="K331" s="88">
        <v>20525.56993</v>
      </c>
      <c r="L331" s="13">
        <v>20525.56993</v>
      </c>
      <c r="M331" s="29">
        <v>0</v>
      </c>
    </row>
    <row r="332" spans="1:13" ht="21" customHeight="1">
      <c r="A332" s="141" t="s">
        <v>715</v>
      </c>
      <c r="B332" s="144"/>
      <c r="C332" s="42" t="s">
        <v>716</v>
      </c>
      <c r="D332" s="43" t="s">
        <v>38</v>
      </c>
      <c r="E332" s="95">
        <v>3221.32492</v>
      </c>
      <c r="F332" s="41">
        <v>3221.32492</v>
      </c>
      <c r="G332" s="28">
        <v>0</v>
      </c>
      <c r="H332" s="94">
        <v>13.18041</v>
      </c>
      <c r="I332" s="28">
        <v>13.18041</v>
      </c>
      <c r="J332" s="41">
        <v>0</v>
      </c>
      <c r="K332" s="95">
        <v>30916.07449</v>
      </c>
      <c r="L332" s="18">
        <v>30916.07449</v>
      </c>
      <c r="M332" s="80">
        <v>0</v>
      </c>
    </row>
    <row r="333" spans="1:13" ht="21" customHeight="1">
      <c r="A333" s="38" t="s">
        <v>717</v>
      </c>
      <c r="B333" s="25" t="s">
        <v>718</v>
      </c>
      <c r="C333" s="39" t="s">
        <v>719</v>
      </c>
      <c r="D333" s="25" t="s">
        <v>31</v>
      </c>
      <c r="E333" s="93">
        <v>15.68478</v>
      </c>
      <c r="F333" s="15">
        <v>15.68478</v>
      </c>
      <c r="G333" s="37">
        <v>0</v>
      </c>
      <c r="H333" s="91">
        <v>0</v>
      </c>
      <c r="I333" s="37">
        <v>0</v>
      </c>
      <c r="J333" s="15">
        <v>0</v>
      </c>
      <c r="K333" s="93">
        <v>116.92444</v>
      </c>
      <c r="L333" s="13">
        <v>116.92444</v>
      </c>
      <c r="M333" s="79">
        <v>0</v>
      </c>
    </row>
    <row r="334" spans="1:13" ht="21" customHeight="1">
      <c r="A334" s="25" t="s">
        <v>720</v>
      </c>
      <c r="B334" s="38" t="s">
        <v>721</v>
      </c>
      <c r="C334" s="14" t="s">
        <v>722</v>
      </c>
      <c r="D334" s="38" t="s">
        <v>31</v>
      </c>
      <c r="E334" s="88">
        <v>1126.91091</v>
      </c>
      <c r="F334" s="37">
        <v>1126.91091</v>
      </c>
      <c r="G334" s="13">
        <v>0</v>
      </c>
      <c r="H334" s="93">
        <v>10.79291</v>
      </c>
      <c r="I334" s="13">
        <v>10.79291</v>
      </c>
      <c r="J334" s="37">
        <v>0</v>
      </c>
      <c r="K334" s="88">
        <v>7994.43931</v>
      </c>
      <c r="L334" s="13">
        <v>7994.43931</v>
      </c>
      <c r="M334" s="79">
        <v>0</v>
      </c>
    </row>
    <row r="335" spans="1:13" ht="21" customHeight="1">
      <c r="A335" s="141" t="s">
        <v>723</v>
      </c>
      <c r="B335" s="144"/>
      <c r="C335" s="42" t="s">
        <v>724</v>
      </c>
      <c r="D335" s="43" t="s">
        <v>38</v>
      </c>
      <c r="E335" s="95">
        <v>1142.59569</v>
      </c>
      <c r="F335" s="41">
        <v>1142.59569</v>
      </c>
      <c r="G335" s="28">
        <v>0</v>
      </c>
      <c r="H335" s="94">
        <v>10.79291</v>
      </c>
      <c r="I335" s="28">
        <v>10.79291</v>
      </c>
      <c r="J335" s="41">
        <v>0</v>
      </c>
      <c r="K335" s="95">
        <v>8111.36375</v>
      </c>
      <c r="L335" s="18">
        <v>8111.36375</v>
      </c>
      <c r="M335" s="80">
        <v>0</v>
      </c>
    </row>
    <row r="336" spans="1:13" ht="21" customHeight="1">
      <c r="A336" s="38" t="s">
        <v>725</v>
      </c>
      <c r="B336" s="11" t="s">
        <v>726</v>
      </c>
      <c r="C336" s="39" t="s">
        <v>727</v>
      </c>
      <c r="D336" s="11" t="s">
        <v>31</v>
      </c>
      <c r="E336" s="93">
        <v>747.97835</v>
      </c>
      <c r="F336" s="13">
        <v>747.97835</v>
      </c>
      <c r="G336" s="37">
        <v>0</v>
      </c>
      <c r="H336" s="88">
        <v>0.04629</v>
      </c>
      <c r="I336" s="37">
        <v>0.04629</v>
      </c>
      <c r="J336" s="13">
        <v>0</v>
      </c>
      <c r="K336" s="93">
        <v>5748.98725</v>
      </c>
      <c r="L336" s="13">
        <v>5748.98725</v>
      </c>
      <c r="M336" s="79">
        <v>0</v>
      </c>
    </row>
    <row r="337" spans="1:13" ht="21" customHeight="1">
      <c r="A337" s="141" t="s">
        <v>728</v>
      </c>
      <c r="B337" s="144"/>
      <c r="C337" s="40" t="s">
        <v>729</v>
      </c>
      <c r="D337" s="27" t="s">
        <v>38</v>
      </c>
      <c r="E337" s="94">
        <v>747.97835</v>
      </c>
      <c r="F337" s="28">
        <v>747.97835</v>
      </c>
      <c r="G337" s="41">
        <v>0</v>
      </c>
      <c r="H337" s="95">
        <v>0.04629</v>
      </c>
      <c r="I337" s="41">
        <v>0.04629</v>
      </c>
      <c r="J337" s="28">
        <v>0</v>
      </c>
      <c r="K337" s="94">
        <v>5748.98725</v>
      </c>
      <c r="L337" s="28">
        <v>5748.98725</v>
      </c>
      <c r="M337" s="80">
        <v>0</v>
      </c>
    </row>
    <row r="338" spans="1:13" ht="21" customHeight="1">
      <c r="A338" s="25" t="s">
        <v>730</v>
      </c>
      <c r="B338" s="38" t="s">
        <v>731</v>
      </c>
      <c r="C338" s="26" t="s">
        <v>732</v>
      </c>
      <c r="D338" s="38" t="s">
        <v>31</v>
      </c>
      <c r="E338" s="91">
        <v>4.18004</v>
      </c>
      <c r="F338" s="37">
        <v>4.18004</v>
      </c>
      <c r="G338" s="15">
        <v>0</v>
      </c>
      <c r="H338" s="88">
        <v>0</v>
      </c>
      <c r="I338" s="15">
        <v>0</v>
      </c>
      <c r="J338" s="13">
        <v>0</v>
      </c>
      <c r="K338" s="91">
        <v>81.55684</v>
      </c>
      <c r="L338" s="13">
        <v>81.55684</v>
      </c>
      <c r="M338" s="79">
        <v>0</v>
      </c>
    </row>
    <row r="339" spans="1:13" ht="21" customHeight="1">
      <c r="A339" s="11" t="s">
        <v>733</v>
      </c>
      <c r="B339" s="25" t="s">
        <v>734</v>
      </c>
      <c r="C339" s="14" t="s">
        <v>735</v>
      </c>
      <c r="D339" s="25" t="s">
        <v>31</v>
      </c>
      <c r="E339" s="88">
        <v>873.89745</v>
      </c>
      <c r="F339" s="15">
        <v>873.89745</v>
      </c>
      <c r="G339" s="13">
        <v>0</v>
      </c>
      <c r="H339" s="87">
        <v>5.47849</v>
      </c>
      <c r="I339" s="13">
        <v>5.47849</v>
      </c>
      <c r="J339" s="8">
        <v>0</v>
      </c>
      <c r="K339" s="88">
        <v>6400.58997</v>
      </c>
      <c r="L339" s="15">
        <v>6400.58997</v>
      </c>
      <c r="M339" s="79">
        <v>0</v>
      </c>
    </row>
    <row r="340" spans="1:13" ht="21" customHeight="1">
      <c r="A340" s="141" t="s">
        <v>736</v>
      </c>
      <c r="B340" s="144"/>
      <c r="C340" s="16" t="s">
        <v>737</v>
      </c>
      <c r="D340" s="17" t="s">
        <v>38</v>
      </c>
      <c r="E340" s="89">
        <v>878.07749</v>
      </c>
      <c r="F340" s="18">
        <v>878.07749</v>
      </c>
      <c r="G340" s="18">
        <v>0</v>
      </c>
      <c r="H340" s="89">
        <v>5.47849</v>
      </c>
      <c r="I340" s="18">
        <v>5.47849</v>
      </c>
      <c r="J340" s="18">
        <v>0</v>
      </c>
      <c r="K340" s="89">
        <v>6482.14681</v>
      </c>
      <c r="L340" s="18">
        <v>6482.14681</v>
      </c>
      <c r="M340" s="80">
        <v>0</v>
      </c>
    </row>
    <row r="341" spans="1:13" ht="21" customHeight="1">
      <c r="A341" s="142" t="s">
        <v>738</v>
      </c>
      <c r="B341" s="144"/>
      <c r="C341" s="20" t="s">
        <v>739</v>
      </c>
      <c r="D341" s="21" t="s">
        <v>38</v>
      </c>
      <c r="E341" s="90">
        <v>6945.17245</v>
      </c>
      <c r="F341" s="22">
        <v>6945.17245</v>
      </c>
      <c r="G341" s="22">
        <v>0</v>
      </c>
      <c r="H341" s="90">
        <v>29.50813</v>
      </c>
      <c r="I341" s="22">
        <v>29.50813</v>
      </c>
      <c r="J341" s="22">
        <v>0</v>
      </c>
      <c r="K341" s="90">
        <v>57769.2341</v>
      </c>
      <c r="L341" s="23">
        <v>57769.2341</v>
      </c>
      <c r="M341" s="24">
        <v>0</v>
      </c>
    </row>
    <row r="342" spans="1:13" ht="21" customHeight="1">
      <c r="A342" s="25" t="s">
        <v>740</v>
      </c>
      <c r="B342" s="11" t="s">
        <v>741</v>
      </c>
      <c r="C342" s="26" t="s">
        <v>742</v>
      </c>
      <c r="D342" s="11" t="s">
        <v>31</v>
      </c>
      <c r="E342" s="91">
        <v>284.89016</v>
      </c>
      <c r="F342" s="13">
        <v>284.89016</v>
      </c>
      <c r="G342" s="15">
        <v>0</v>
      </c>
      <c r="H342" s="88">
        <v>0</v>
      </c>
      <c r="I342" s="15">
        <v>0</v>
      </c>
      <c r="J342" s="13">
        <v>0</v>
      </c>
      <c r="K342" s="91">
        <v>2118.34693</v>
      </c>
      <c r="L342" s="15">
        <v>2118.34693</v>
      </c>
      <c r="M342" s="79">
        <v>0</v>
      </c>
    </row>
    <row r="343" spans="1:13" ht="21" customHeight="1">
      <c r="A343" s="141" t="s">
        <v>743</v>
      </c>
      <c r="B343" s="144"/>
      <c r="C343" s="16" t="s">
        <v>744</v>
      </c>
      <c r="D343" s="17" t="s">
        <v>38</v>
      </c>
      <c r="E343" s="89">
        <v>284.89016</v>
      </c>
      <c r="F343" s="18">
        <v>284.89016</v>
      </c>
      <c r="G343" s="18">
        <v>0</v>
      </c>
      <c r="H343" s="89">
        <v>0</v>
      </c>
      <c r="I343" s="18">
        <v>0</v>
      </c>
      <c r="J343" s="18">
        <v>0</v>
      </c>
      <c r="K343" s="89">
        <v>2118.34693</v>
      </c>
      <c r="L343" s="18">
        <v>2118.34693</v>
      </c>
      <c r="M343" s="80">
        <v>0</v>
      </c>
    </row>
    <row r="344" spans="1:13" ht="21" customHeight="1">
      <c r="A344" s="142" t="s">
        <v>745</v>
      </c>
      <c r="B344" s="131"/>
      <c r="C344" s="20" t="s">
        <v>739</v>
      </c>
      <c r="D344" s="21" t="s">
        <v>38</v>
      </c>
      <c r="E344" s="90">
        <v>284.89016</v>
      </c>
      <c r="F344" s="22">
        <v>284.89016</v>
      </c>
      <c r="G344" s="22">
        <v>0</v>
      </c>
      <c r="H344" s="90">
        <v>0</v>
      </c>
      <c r="I344" s="22">
        <v>0</v>
      </c>
      <c r="J344" s="22">
        <v>0</v>
      </c>
      <c r="K344" s="90">
        <v>2118.34693</v>
      </c>
      <c r="L344" s="23">
        <v>2118.34693</v>
      </c>
      <c r="M344" s="24">
        <v>0</v>
      </c>
    </row>
    <row r="345" spans="1:13" ht="21" customHeight="1">
      <c r="A345" s="11" t="s">
        <v>746</v>
      </c>
      <c r="B345" s="25" t="s">
        <v>747</v>
      </c>
      <c r="C345" s="14" t="s">
        <v>748</v>
      </c>
      <c r="D345" s="25" t="s">
        <v>31</v>
      </c>
      <c r="E345" s="88">
        <v>14.07504</v>
      </c>
      <c r="F345" s="15">
        <v>14.07504</v>
      </c>
      <c r="G345" s="13">
        <v>0</v>
      </c>
      <c r="H345" s="91">
        <v>0</v>
      </c>
      <c r="I345" s="13">
        <v>0</v>
      </c>
      <c r="J345" s="15">
        <v>0</v>
      </c>
      <c r="K345" s="88">
        <v>66.02341</v>
      </c>
      <c r="L345" s="13">
        <v>66.02341</v>
      </c>
      <c r="M345" s="44">
        <v>0</v>
      </c>
    </row>
    <row r="346" spans="1:13" ht="21" customHeight="1">
      <c r="A346" s="10" t="s">
        <v>749</v>
      </c>
      <c r="B346" s="11" t="s">
        <v>750</v>
      </c>
      <c r="C346" s="6" t="s">
        <v>751</v>
      </c>
      <c r="D346" s="11" t="s">
        <v>31</v>
      </c>
      <c r="E346" s="86">
        <v>183.82141</v>
      </c>
      <c r="F346" s="13">
        <v>183.82141</v>
      </c>
      <c r="G346" s="7">
        <v>0</v>
      </c>
      <c r="H346" s="88">
        <v>0</v>
      </c>
      <c r="I346" s="7">
        <v>0</v>
      </c>
      <c r="J346" s="13">
        <v>0</v>
      </c>
      <c r="K346" s="86">
        <v>1730.04078</v>
      </c>
      <c r="L346" s="13">
        <v>1730.04078</v>
      </c>
      <c r="M346" s="79">
        <v>0</v>
      </c>
    </row>
    <row r="347" spans="1:13" ht="21" customHeight="1">
      <c r="A347" s="141" t="s">
        <v>752</v>
      </c>
      <c r="B347" s="131"/>
      <c r="C347" s="42" t="s">
        <v>753</v>
      </c>
      <c r="D347" s="17" t="s">
        <v>38</v>
      </c>
      <c r="E347" s="95">
        <v>197.89645</v>
      </c>
      <c r="F347" s="67">
        <v>197.89645</v>
      </c>
      <c r="G347" s="28">
        <v>0</v>
      </c>
      <c r="H347" s="101">
        <v>0</v>
      </c>
      <c r="I347" s="28">
        <v>0</v>
      </c>
      <c r="J347" s="67">
        <v>0</v>
      </c>
      <c r="K347" s="95">
        <v>1796.06419</v>
      </c>
      <c r="L347" s="18">
        <v>1796.06419</v>
      </c>
      <c r="M347" s="80">
        <v>0</v>
      </c>
    </row>
    <row r="348" spans="1:13" ht="21" customHeight="1">
      <c r="A348" s="81" t="s">
        <v>754</v>
      </c>
      <c r="B348" s="5" t="s">
        <v>755</v>
      </c>
      <c r="C348" s="39" t="s">
        <v>756</v>
      </c>
      <c r="D348" s="5" t="s">
        <v>31</v>
      </c>
      <c r="E348" s="93">
        <v>121.09729</v>
      </c>
      <c r="F348" s="13">
        <v>121.09729</v>
      </c>
      <c r="G348" s="37">
        <v>0</v>
      </c>
      <c r="H348" s="88">
        <v>0</v>
      </c>
      <c r="I348" s="37">
        <v>0</v>
      </c>
      <c r="J348" s="13">
        <v>0</v>
      </c>
      <c r="K348" s="93">
        <v>579.20437</v>
      </c>
      <c r="L348" s="13">
        <v>579.20437</v>
      </c>
      <c r="M348" s="79">
        <v>0</v>
      </c>
    </row>
    <row r="349" spans="1:13" ht="21" customHeight="1">
      <c r="A349" s="141" t="s">
        <v>757</v>
      </c>
      <c r="B349" s="131"/>
      <c r="C349" s="40" t="s">
        <v>756</v>
      </c>
      <c r="D349" s="27" t="s">
        <v>38</v>
      </c>
      <c r="E349" s="94">
        <v>121.09729</v>
      </c>
      <c r="F349" s="28">
        <v>121.09729</v>
      </c>
      <c r="G349" s="41">
        <v>0</v>
      </c>
      <c r="H349" s="95">
        <v>0</v>
      </c>
      <c r="I349" s="41">
        <v>0</v>
      </c>
      <c r="J349" s="28">
        <v>0</v>
      </c>
      <c r="K349" s="94">
        <v>579.20437</v>
      </c>
      <c r="L349" s="28">
        <v>579.20437</v>
      </c>
      <c r="M349" s="80">
        <v>0</v>
      </c>
    </row>
    <row r="350" spans="1:13" ht="21" customHeight="1">
      <c r="A350" s="25" t="s">
        <v>758</v>
      </c>
      <c r="B350" s="38" t="s">
        <v>759</v>
      </c>
      <c r="C350" s="26" t="s">
        <v>760</v>
      </c>
      <c r="D350" s="38" t="s">
        <v>31</v>
      </c>
      <c r="E350" s="88">
        <v>0</v>
      </c>
      <c r="F350" s="37">
        <v>0</v>
      </c>
      <c r="G350" s="13">
        <v>0</v>
      </c>
      <c r="H350" s="93">
        <v>0</v>
      </c>
      <c r="I350" s="13">
        <v>0</v>
      </c>
      <c r="J350" s="37">
        <v>0</v>
      </c>
      <c r="K350" s="88">
        <v>3980.87323</v>
      </c>
      <c r="L350" s="13">
        <v>3980.87323</v>
      </c>
      <c r="M350" s="29">
        <v>0</v>
      </c>
    </row>
    <row r="351" spans="1:13" ht="21" customHeight="1">
      <c r="A351" s="141" t="s">
        <v>761</v>
      </c>
      <c r="B351" s="131"/>
      <c r="C351" s="42" t="s">
        <v>760</v>
      </c>
      <c r="D351" s="43" t="s">
        <v>38</v>
      </c>
      <c r="E351" s="95">
        <v>0</v>
      </c>
      <c r="F351" s="41">
        <v>0</v>
      </c>
      <c r="G351" s="28">
        <v>0</v>
      </c>
      <c r="H351" s="94">
        <v>0</v>
      </c>
      <c r="I351" s="28">
        <v>0</v>
      </c>
      <c r="J351" s="41">
        <v>0</v>
      </c>
      <c r="K351" s="95">
        <v>3980.87323</v>
      </c>
      <c r="L351" s="18">
        <v>3980.87323</v>
      </c>
      <c r="M351" s="80">
        <v>0</v>
      </c>
    </row>
    <row r="352" spans="1:13" ht="21" customHeight="1">
      <c r="A352" s="38" t="s">
        <v>762</v>
      </c>
      <c r="B352" s="25" t="s">
        <v>763</v>
      </c>
      <c r="C352" s="39" t="s">
        <v>764</v>
      </c>
      <c r="D352" s="25" t="s">
        <v>31</v>
      </c>
      <c r="E352" s="93">
        <v>6.1515</v>
      </c>
      <c r="F352" s="15">
        <v>6.1515</v>
      </c>
      <c r="G352" s="37">
        <v>0</v>
      </c>
      <c r="H352" s="91">
        <v>0</v>
      </c>
      <c r="I352" s="37">
        <v>0</v>
      </c>
      <c r="J352" s="15">
        <v>0</v>
      </c>
      <c r="K352" s="93">
        <v>46.4605</v>
      </c>
      <c r="L352" s="13">
        <v>46.4605</v>
      </c>
      <c r="M352" s="79">
        <v>0</v>
      </c>
    </row>
    <row r="353" spans="1:13" ht="21" customHeight="1">
      <c r="A353" s="25" t="s">
        <v>765</v>
      </c>
      <c r="B353" s="38" t="s">
        <v>766</v>
      </c>
      <c r="C353" s="26" t="s">
        <v>767</v>
      </c>
      <c r="D353" s="38" t="s">
        <v>31</v>
      </c>
      <c r="E353" s="91">
        <v>108</v>
      </c>
      <c r="F353" s="37">
        <v>108</v>
      </c>
      <c r="G353" s="15">
        <v>0</v>
      </c>
      <c r="H353" s="93">
        <v>0</v>
      </c>
      <c r="I353" s="15">
        <v>0</v>
      </c>
      <c r="J353" s="37">
        <v>0</v>
      </c>
      <c r="K353" s="91">
        <v>1159.90964</v>
      </c>
      <c r="L353" s="13">
        <v>1159.90964</v>
      </c>
      <c r="M353" s="79">
        <v>0</v>
      </c>
    </row>
    <row r="354" spans="1:13" ht="21" customHeight="1">
      <c r="A354" s="38" t="s">
        <v>768</v>
      </c>
      <c r="B354" s="25" t="s">
        <v>769</v>
      </c>
      <c r="C354" s="39" t="s">
        <v>770</v>
      </c>
      <c r="D354" s="25" t="s">
        <v>31</v>
      </c>
      <c r="E354" s="93">
        <v>672.6249</v>
      </c>
      <c r="F354" s="15">
        <v>672.6249</v>
      </c>
      <c r="G354" s="37">
        <v>0</v>
      </c>
      <c r="H354" s="91">
        <v>0</v>
      </c>
      <c r="I354" s="37">
        <v>0</v>
      </c>
      <c r="J354" s="15">
        <v>0</v>
      </c>
      <c r="K354" s="93">
        <v>5638.03948</v>
      </c>
      <c r="L354" s="13">
        <v>5638.03948</v>
      </c>
      <c r="M354" s="79">
        <v>0</v>
      </c>
    </row>
    <row r="355" spans="1:13" ht="21" customHeight="1">
      <c r="A355" s="25" t="s">
        <v>771</v>
      </c>
      <c r="B355" s="38" t="s">
        <v>772</v>
      </c>
      <c r="C355" s="26" t="s">
        <v>773</v>
      </c>
      <c r="D355" s="38" t="s">
        <v>31</v>
      </c>
      <c r="E355" s="91">
        <v>19.7621</v>
      </c>
      <c r="F355" s="37">
        <v>19.7621</v>
      </c>
      <c r="G355" s="15">
        <v>0</v>
      </c>
      <c r="H355" s="93">
        <v>0</v>
      </c>
      <c r="I355" s="15">
        <v>0</v>
      </c>
      <c r="J355" s="37">
        <v>0</v>
      </c>
      <c r="K355" s="91">
        <v>655.37266</v>
      </c>
      <c r="L355" s="13">
        <v>655.37266</v>
      </c>
      <c r="M355" s="79">
        <v>0</v>
      </c>
    </row>
    <row r="356" spans="1:13" ht="21" customHeight="1">
      <c r="A356" s="38" t="s">
        <v>774</v>
      </c>
      <c r="B356" s="25" t="s">
        <v>775</v>
      </c>
      <c r="C356" s="39" t="s">
        <v>776</v>
      </c>
      <c r="D356" s="25" t="s">
        <v>31</v>
      </c>
      <c r="E356" s="93">
        <v>452.49833</v>
      </c>
      <c r="F356" s="15">
        <v>452.49833</v>
      </c>
      <c r="G356" s="37">
        <v>0</v>
      </c>
      <c r="H356" s="91">
        <v>0</v>
      </c>
      <c r="I356" s="13">
        <v>0</v>
      </c>
      <c r="J356" s="15">
        <v>0</v>
      </c>
      <c r="K356" s="88">
        <v>960.34371</v>
      </c>
      <c r="L356" s="15">
        <v>960.34371</v>
      </c>
      <c r="M356" s="79">
        <v>0</v>
      </c>
    </row>
    <row r="357" spans="1:13" ht="21" customHeight="1">
      <c r="A357" s="141" t="s">
        <v>777</v>
      </c>
      <c r="B357" s="131"/>
      <c r="C357" s="16" t="s">
        <v>778</v>
      </c>
      <c r="D357" s="17" t="s">
        <v>38</v>
      </c>
      <c r="E357" s="89">
        <v>1259.03683</v>
      </c>
      <c r="F357" s="18">
        <v>1259.03683</v>
      </c>
      <c r="G357" s="18">
        <v>0</v>
      </c>
      <c r="H357" s="89">
        <v>0</v>
      </c>
      <c r="I357" s="18">
        <v>0</v>
      </c>
      <c r="J357" s="18">
        <v>0</v>
      </c>
      <c r="K357" s="89">
        <v>8460.12599</v>
      </c>
      <c r="L357" s="18">
        <v>8460.12599</v>
      </c>
      <c r="M357" s="80">
        <v>0</v>
      </c>
    </row>
    <row r="358" spans="1:13" ht="21" customHeight="1">
      <c r="A358" s="142" t="s">
        <v>779</v>
      </c>
      <c r="B358" s="131"/>
      <c r="C358" s="20" t="s">
        <v>778</v>
      </c>
      <c r="D358" s="21" t="s">
        <v>38</v>
      </c>
      <c r="E358" s="90">
        <v>1578.03057</v>
      </c>
      <c r="F358" s="22">
        <v>1578.03057</v>
      </c>
      <c r="G358" s="22">
        <v>0</v>
      </c>
      <c r="H358" s="90">
        <v>0</v>
      </c>
      <c r="I358" s="22">
        <v>0</v>
      </c>
      <c r="J358" s="22">
        <v>0</v>
      </c>
      <c r="K358" s="90">
        <v>14816.26778</v>
      </c>
      <c r="L358" s="23">
        <v>14816.26778</v>
      </c>
      <c r="M358" s="24">
        <v>0</v>
      </c>
    </row>
    <row r="359" spans="1:13" ht="21" customHeight="1">
      <c r="A359" s="25" t="s">
        <v>780</v>
      </c>
      <c r="B359" s="11" t="s">
        <v>781</v>
      </c>
      <c r="C359" s="26" t="s">
        <v>782</v>
      </c>
      <c r="D359" s="11" t="s">
        <v>31</v>
      </c>
      <c r="E359" s="91">
        <v>3228.92504</v>
      </c>
      <c r="F359" s="13">
        <v>3228.92504</v>
      </c>
      <c r="G359" s="15">
        <v>0</v>
      </c>
      <c r="H359" s="88">
        <v>0</v>
      </c>
      <c r="I359" s="15">
        <v>0</v>
      </c>
      <c r="J359" s="13">
        <v>0</v>
      </c>
      <c r="K359" s="91">
        <v>26556.69554</v>
      </c>
      <c r="L359" s="15">
        <v>26556.69554</v>
      </c>
      <c r="M359" s="44">
        <v>0</v>
      </c>
    </row>
    <row r="360" spans="1:13" ht="21" customHeight="1">
      <c r="A360" s="11" t="s">
        <v>783</v>
      </c>
      <c r="B360" s="10" t="s">
        <v>784</v>
      </c>
      <c r="C360" s="14" t="s">
        <v>785</v>
      </c>
      <c r="D360" s="10" t="s">
        <v>31</v>
      </c>
      <c r="E360" s="88">
        <v>510.25818</v>
      </c>
      <c r="F360" s="8">
        <v>510.25818</v>
      </c>
      <c r="G360" s="13">
        <v>0</v>
      </c>
      <c r="H360" s="87">
        <v>0</v>
      </c>
      <c r="I360" s="13">
        <v>0</v>
      </c>
      <c r="J360" s="8">
        <v>0</v>
      </c>
      <c r="K360" s="88">
        <v>4083.31138</v>
      </c>
      <c r="L360" s="13">
        <v>4083.31138</v>
      </c>
      <c r="M360" s="79">
        <v>0</v>
      </c>
    </row>
    <row r="361" spans="1:13" ht="21" customHeight="1">
      <c r="A361" s="10" t="s">
        <v>786</v>
      </c>
      <c r="B361" s="11" t="s">
        <v>787</v>
      </c>
      <c r="C361" s="6" t="s">
        <v>788</v>
      </c>
      <c r="D361" s="11" t="s">
        <v>31</v>
      </c>
      <c r="E361" s="86">
        <v>15.34056</v>
      </c>
      <c r="F361" s="13">
        <v>15.34056</v>
      </c>
      <c r="G361" s="7">
        <v>0</v>
      </c>
      <c r="H361" s="88">
        <v>0</v>
      </c>
      <c r="I361" s="7">
        <v>0</v>
      </c>
      <c r="J361" s="13">
        <v>0</v>
      </c>
      <c r="K361" s="86">
        <v>157.45876</v>
      </c>
      <c r="L361" s="13">
        <v>157.45876</v>
      </c>
      <c r="M361" s="79">
        <v>0</v>
      </c>
    </row>
    <row r="362" spans="1:13" ht="21" customHeight="1">
      <c r="A362" s="141" t="s">
        <v>789</v>
      </c>
      <c r="B362" s="131"/>
      <c r="C362" s="42" t="s">
        <v>790</v>
      </c>
      <c r="D362" s="17" t="s">
        <v>38</v>
      </c>
      <c r="E362" s="95">
        <v>3754.52378</v>
      </c>
      <c r="F362" s="18">
        <v>3754.52378</v>
      </c>
      <c r="G362" s="28">
        <v>0</v>
      </c>
      <c r="H362" s="89">
        <v>0</v>
      </c>
      <c r="I362" s="28">
        <v>0</v>
      </c>
      <c r="J362" s="18">
        <v>0</v>
      </c>
      <c r="K362" s="95">
        <v>30797.46568</v>
      </c>
      <c r="L362" s="18">
        <v>30797.46568</v>
      </c>
      <c r="M362" s="80">
        <v>0</v>
      </c>
    </row>
    <row r="363" spans="1:13" ht="21" customHeight="1">
      <c r="A363" s="11" t="s">
        <v>791</v>
      </c>
      <c r="B363" s="10" t="s">
        <v>792</v>
      </c>
      <c r="C363" s="14" t="s">
        <v>793</v>
      </c>
      <c r="D363" s="10" t="s">
        <v>31</v>
      </c>
      <c r="E363" s="88">
        <v>6.25847</v>
      </c>
      <c r="F363" s="8">
        <v>6.25847</v>
      </c>
      <c r="G363" s="13">
        <v>0</v>
      </c>
      <c r="H363" s="87">
        <v>0</v>
      </c>
      <c r="I363" s="13">
        <v>0</v>
      </c>
      <c r="J363" s="8">
        <v>0</v>
      </c>
      <c r="K363" s="88">
        <v>17.67262</v>
      </c>
      <c r="L363" s="13">
        <v>17.67262</v>
      </c>
      <c r="M363" s="79">
        <v>0</v>
      </c>
    </row>
    <row r="364" spans="1:13" ht="21" customHeight="1">
      <c r="A364" s="10" t="s">
        <v>794</v>
      </c>
      <c r="B364" s="11" t="s">
        <v>795</v>
      </c>
      <c r="C364" s="6" t="s">
        <v>796</v>
      </c>
      <c r="D364" s="11" t="s">
        <v>31</v>
      </c>
      <c r="E364" s="86">
        <v>152.283</v>
      </c>
      <c r="F364" s="13">
        <v>152.283</v>
      </c>
      <c r="G364" s="7">
        <v>0</v>
      </c>
      <c r="H364" s="88">
        <v>0</v>
      </c>
      <c r="I364" s="7">
        <v>0</v>
      </c>
      <c r="J364" s="13">
        <v>0</v>
      </c>
      <c r="K364" s="86">
        <v>1218.26172</v>
      </c>
      <c r="L364" s="13">
        <v>1218.26172</v>
      </c>
      <c r="M364" s="29">
        <v>0</v>
      </c>
    </row>
    <row r="365" spans="1:13" ht="21" customHeight="1">
      <c r="A365" s="141" t="s">
        <v>797</v>
      </c>
      <c r="B365" s="131"/>
      <c r="C365" s="42" t="s">
        <v>798</v>
      </c>
      <c r="D365" s="17" t="s">
        <v>38</v>
      </c>
      <c r="E365" s="95">
        <v>158.54147</v>
      </c>
      <c r="F365" s="18">
        <v>158.54147</v>
      </c>
      <c r="G365" s="28">
        <v>0</v>
      </c>
      <c r="H365" s="101">
        <v>0</v>
      </c>
      <c r="I365" s="28">
        <v>0</v>
      </c>
      <c r="J365" s="67">
        <v>0</v>
      </c>
      <c r="K365" s="95">
        <v>1235.93434</v>
      </c>
      <c r="L365" s="18">
        <v>1235.93434</v>
      </c>
      <c r="M365" s="80">
        <v>0</v>
      </c>
    </row>
    <row r="366" spans="1:13" ht="21" customHeight="1">
      <c r="A366" s="81" t="s">
        <v>799</v>
      </c>
      <c r="B366" s="10" t="s">
        <v>800</v>
      </c>
      <c r="C366" s="39" t="s">
        <v>801</v>
      </c>
      <c r="D366" s="10" t="s">
        <v>31</v>
      </c>
      <c r="E366" s="93">
        <v>116.67318</v>
      </c>
      <c r="F366" s="8">
        <v>116.67318</v>
      </c>
      <c r="G366" s="37">
        <v>0</v>
      </c>
      <c r="H366" s="91">
        <v>0</v>
      </c>
      <c r="I366" s="37">
        <v>0</v>
      </c>
      <c r="J366" s="15">
        <v>0</v>
      </c>
      <c r="K366" s="93">
        <v>880.06837</v>
      </c>
      <c r="L366" s="13">
        <v>880.06837</v>
      </c>
      <c r="M366" s="79">
        <v>0</v>
      </c>
    </row>
    <row r="367" spans="1:13" ht="21" customHeight="1">
      <c r="A367" s="25" t="s">
        <v>802</v>
      </c>
      <c r="B367" s="38" t="s">
        <v>803</v>
      </c>
      <c r="C367" s="26" t="s">
        <v>804</v>
      </c>
      <c r="D367" s="38" t="s">
        <v>31</v>
      </c>
      <c r="E367" s="91">
        <v>210.19816</v>
      </c>
      <c r="F367" s="37">
        <v>210.19816</v>
      </c>
      <c r="G367" s="15">
        <v>0</v>
      </c>
      <c r="H367" s="93">
        <v>0</v>
      </c>
      <c r="I367" s="15">
        <v>0</v>
      </c>
      <c r="J367" s="37">
        <v>0</v>
      </c>
      <c r="K367" s="91">
        <v>227.01316</v>
      </c>
      <c r="L367" s="15">
        <v>227.01316</v>
      </c>
      <c r="M367" s="79">
        <v>0</v>
      </c>
    </row>
    <row r="368" spans="1:13" ht="21" customHeight="1">
      <c r="A368" s="38" t="s">
        <v>805</v>
      </c>
      <c r="B368" s="25" t="s">
        <v>806</v>
      </c>
      <c r="C368" s="39" t="s">
        <v>807</v>
      </c>
      <c r="D368" s="11" t="s">
        <v>31</v>
      </c>
      <c r="E368" s="93">
        <v>322.29988</v>
      </c>
      <c r="F368" s="13">
        <v>322.29988</v>
      </c>
      <c r="G368" s="37">
        <v>0</v>
      </c>
      <c r="H368" s="88">
        <v>0</v>
      </c>
      <c r="I368" s="37">
        <v>0</v>
      </c>
      <c r="J368" s="13">
        <v>0</v>
      </c>
      <c r="K368" s="93">
        <v>2509.33331</v>
      </c>
      <c r="L368" s="13">
        <v>2509.33331</v>
      </c>
      <c r="M368" s="79">
        <v>0</v>
      </c>
    </row>
    <row r="369" spans="1:13" ht="21" customHeight="1">
      <c r="A369" s="141" t="s">
        <v>808</v>
      </c>
      <c r="B369" s="131"/>
      <c r="C369" s="40" t="s">
        <v>809</v>
      </c>
      <c r="D369" s="27" t="s">
        <v>38</v>
      </c>
      <c r="E369" s="94">
        <v>649.17122</v>
      </c>
      <c r="F369" s="28">
        <v>649.17122</v>
      </c>
      <c r="G369" s="41">
        <v>0</v>
      </c>
      <c r="H369" s="95">
        <v>0</v>
      </c>
      <c r="I369" s="41">
        <v>0</v>
      </c>
      <c r="J369" s="28">
        <v>0</v>
      </c>
      <c r="K369" s="94">
        <v>3616.41484</v>
      </c>
      <c r="L369" s="18">
        <v>3616.41484</v>
      </c>
      <c r="M369" s="68">
        <v>0</v>
      </c>
    </row>
    <row r="370" spans="1:13" ht="21" customHeight="1">
      <c r="A370" s="25" t="s">
        <v>810</v>
      </c>
      <c r="B370" s="38" t="s">
        <v>811</v>
      </c>
      <c r="C370" s="26" t="s">
        <v>812</v>
      </c>
      <c r="D370" s="38" t="s">
        <v>31</v>
      </c>
      <c r="E370" s="91">
        <v>127.50961</v>
      </c>
      <c r="F370" s="37">
        <v>127.50961</v>
      </c>
      <c r="G370" s="15">
        <v>0</v>
      </c>
      <c r="H370" s="93">
        <v>0</v>
      </c>
      <c r="I370" s="15">
        <v>0</v>
      </c>
      <c r="J370" s="37">
        <v>0</v>
      </c>
      <c r="K370" s="91">
        <v>1859.27795</v>
      </c>
      <c r="L370" s="13">
        <v>1859.27795</v>
      </c>
      <c r="M370" s="79">
        <v>0</v>
      </c>
    </row>
    <row r="371" spans="1:13" ht="21" customHeight="1">
      <c r="A371" s="38" t="s">
        <v>813</v>
      </c>
      <c r="B371" s="25" t="s">
        <v>814</v>
      </c>
      <c r="C371" s="39" t="s">
        <v>815</v>
      </c>
      <c r="D371" s="25" t="s">
        <v>31</v>
      </c>
      <c r="E371" s="93">
        <v>75.36381</v>
      </c>
      <c r="F371" s="15">
        <v>75.36381</v>
      </c>
      <c r="G371" s="37">
        <v>0</v>
      </c>
      <c r="H371" s="91">
        <v>0</v>
      </c>
      <c r="I371" s="37">
        <v>0</v>
      </c>
      <c r="J371" s="15">
        <v>0</v>
      </c>
      <c r="K371" s="93">
        <v>741.26216</v>
      </c>
      <c r="L371" s="13">
        <v>741.26216</v>
      </c>
      <c r="M371" s="79">
        <v>0</v>
      </c>
    </row>
    <row r="372" spans="1:13" ht="21" customHeight="1">
      <c r="A372" s="25" t="s">
        <v>816</v>
      </c>
      <c r="B372" s="38" t="s">
        <v>817</v>
      </c>
      <c r="C372" s="26" t="s">
        <v>818</v>
      </c>
      <c r="D372" s="38" t="s">
        <v>31</v>
      </c>
      <c r="E372" s="91">
        <v>34.75</v>
      </c>
      <c r="F372" s="37">
        <v>34.75</v>
      </c>
      <c r="G372" s="15">
        <v>0</v>
      </c>
      <c r="H372" s="93">
        <v>0</v>
      </c>
      <c r="I372" s="15">
        <v>0</v>
      </c>
      <c r="J372" s="37">
        <v>0</v>
      </c>
      <c r="K372" s="91">
        <v>270.252</v>
      </c>
      <c r="L372" s="13">
        <v>270.252</v>
      </c>
      <c r="M372" s="79">
        <v>0</v>
      </c>
    </row>
    <row r="373" spans="1:13" ht="21" customHeight="1">
      <c r="A373" s="38" t="s">
        <v>819</v>
      </c>
      <c r="B373" s="11" t="s">
        <v>820</v>
      </c>
      <c r="C373" s="39" t="s">
        <v>821</v>
      </c>
      <c r="D373" s="11" t="s">
        <v>31</v>
      </c>
      <c r="E373" s="93">
        <v>150.50624</v>
      </c>
      <c r="F373" s="13">
        <v>150.50624</v>
      </c>
      <c r="G373" s="37">
        <v>0</v>
      </c>
      <c r="H373" s="88">
        <v>0</v>
      </c>
      <c r="I373" s="37">
        <v>0</v>
      </c>
      <c r="J373" s="13">
        <v>0</v>
      </c>
      <c r="K373" s="93">
        <v>1096.55419</v>
      </c>
      <c r="L373" s="13">
        <v>1096.55419</v>
      </c>
      <c r="M373" s="79">
        <v>0</v>
      </c>
    </row>
    <row r="374" spans="1:13" ht="21" customHeight="1">
      <c r="A374" s="141" t="s">
        <v>822</v>
      </c>
      <c r="B374" s="131"/>
      <c r="C374" s="40" t="s">
        <v>823</v>
      </c>
      <c r="D374" s="27" t="s">
        <v>38</v>
      </c>
      <c r="E374" s="94">
        <v>388.12966</v>
      </c>
      <c r="F374" s="28">
        <v>388.12966</v>
      </c>
      <c r="G374" s="41">
        <v>0</v>
      </c>
      <c r="H374" s="95">
        <v>0</v>
      </c>
      <c r="I374" s="41">
        <v>0</v>
      </c>
      <c r="J374" s="28">
        <v>0</v>
      </c>
      <c r="K374" s="94">
        <v>3967.3463</v>
      </c>
      <c r="L374" s="28">
        <v>3967.3463</v>
      </c>
      <c r="M374" s="68">
        <v>0</v>
      </c>
    </row>
    <row r="375" spans="1:13" ht="21" customHeight="1">
      <c r="A375" s="25" t="s">
        <v>824</v>
      </c>
      <c r="B375" s="11" t="s">
        <v>825</v>
      </c>
      <c r="C375" s="26" t="s">
        <v>826</v>
      </c>
      <c r="D375" s="11" t="s">
        <v>31</v>
      </c>
      <c r="E375" s="91">
        <v>26.65791</v>
      </c>
      <c r="F375" s="13">
        <v>26.65791</v>
      </c>
      <c r="G375" s="15">
        <v>0</v>
      </c>
      <c r="H375" s="88">
        <v>0</v>
      </c>
      <c r="I375" s="15">
        <v>0</v>
      </c>
      <c r="J375" s="13">
        <v>0</v>
      </c>
      <c r="K375" s="91">
        <v>186.51187</v>
      </c>
      <c r="L375" s="13">
        <v>186.51187</v>
      </c>
      <c r="M375" s="79">
        <v>0</v>
      </c>
    </row>
    <row r="376" spans="1:13" ht="21" customHeight="1">
      <c r="A376" s="11" t="s">
        <v>827</v>
      </c>
      <c r="B376" s="10" t="s">
        <v>828</v>
      </c>
      <c r="C376" s="14" t="s">
        <v>829</v>
      </c>
      <c r="D376" s="10" t="s">
        <v>31</v>
      </c>
      <c r="E376" s="88">
        <v>4.29019</v>
      </c>
      <c r="F376" s="8">
        <v>4.29019</v>
      </c>
      <c r="G376" s="13">
        <v>0</v>
      </c>
      <c r="H376" s="87">
        <v>0</v>
      </c>
      <c r="I376" s="13">
        <v>0</v>
      </c>
      <c r="J376" s="8">
        <v>0</v>
      </c>
      <c r="K376" s="88">
        <v>441.10728</v>
      </c>
      <c r="L376" s="13">
        <v>441.10728</v>
      </c>
      <c r="M376" s="79">
        <v>0</v>
      </c>
    </row>
    <row r="377" spans="1:13" ht="21" customHeight="1">
      <c r="A377" s="10" t="s">
        <v>830</v>
      </c>
      <c r="B377" s="11" t="s">
        <v>831</v>
      </c>
      <c r="C377" s="12" t="s">
        <v>832</v>
      </c>
      <c r="D377" s="11" t="s">
        <v>31</v>
      </c>
      <c r="E377" s="87">
        <v>43.79506</v>
      </c>
      <c r="F377" s="13">
        <v>43.79506</v>
      </c>
      <c r="G377" s="8">
        <v>0</v>
      </c>
      <c r="H377" s="88">
        <v>0</v>
      </c>
      <c r="I377" s="8">
        <v>0</v>
      </c>
      <c r="J377" s="13">
        <v>0</v>
      </c>
      <c r="K377" s="87">
        <v>175.57838</v>
      </c>
      <c r="L377" s="13">
        <v>175.57838</v>
      </c>
      <c r="M377" s="79">
        <v>0</v>
      </c>
    </row>
    <row r="378" spans="1:13" ht="21" customHeight="1">
      <c r="A378" s="11" t="s">
        <v>833</v>
      </c>
      <c r="B378" s="10" t="s">
        <v>834</v>
      </c>
      <c r="C378" s="14" t="s">
        <v>835</v>
      </c>
      <c r="D378" s="10" t="s">
        <v>31</v>
      </c>
      <c r="E378" s="88">
        <v>3.5632</v>
      </c>
      <c r="F378" s="8">
        <v>3.5632</v>
      </c>
      <c r="G378" s="13">
        <v>0</v>
      </c>
      <c r="H378" s="87">
        <v>0</v>
      </c>
      <c r="I378" s="13">
        <v>0</v>
      </c>
      <c r="J378" s="8">
        <v>0</v>
      </c>
      <c r="K378" s="88">
        <v>68.7656</v>
      </c>
      <c r="L378" s="13">
        <v>68.7656</v>
      </c>
      <c r="M378" s="79">
        <v>0</v>
      </c>
    </row>
    <row r="379" spans="1:13" ht="21" customHeight="1">
      <c r="A379" s="10" t="s">
        <v>836</v>
      </c>
      <c r="B379" s="11" t="s">
        <v>837</v>
      </c>
      <c r="C379" s="12" t="s">
        <v>838</v>
      </c>
      <c r="D379" s="11" t="s">
        <v>31</v>
      </c>
      <c r="E379" s="87">
        <v>0</v>
      </c>
      <c r="F379" s="13">
        <v>0</v>
      </c>
      <c r="G379" s="8">
        <v>0</v>
      </c>
      <c r="H379" s="88">
        <v>0</v>
      </c>
      <c r="I379" s="8">
        <v>0</v>
      </c>
      <c r="J379" s="13">
        <v>0</v>
      </c>
      <c r="K379" s="87">
        <v>25.82</v>
      </c>
      <c r="L379" s="13">
        <v>25.82</v>
      </c>
      <c r="M379" s="29">
        <v>0</v>
      </c>
    </row>
    <row r="380" spans="1:13" ht="21" customHeight="1">
      <c r="A380" s="11" t="s">
        <v>839</v>
      </c>
      <c r="B380" s="5" t="s">
        <v>840</v>
      </c>
      <c r="C380" s="14" t="s">
        <v>841</v>
      </c>
      <c r="D380" s="5" t="s">
        <v>31</v>
      </c>
      <c r="E380" s="88">
        <v>1.13904</v>
      </c>
      <c r="F380" s="7">
        <v>1.13904</v>
      </c>
      <c r="G380" s="13">
        <v>0</v>
      </c>
      <c r="H380" s="86">
        <v>0</v>
      </c>
      <c r="I380" s="13">
        <v>0</v>
      </c>
      <c r="J380" s="7">
        <v>0</v>
      </c>
      <c r="K380" s="88">
        <v>10.30632</v>
      </c>
      <c r="L380" s="13">
        <v>10.30632</v>
      </c>
      <c r="M380" s="79">
        <v>0</v>
      </c>
    </row>
    <row r="381" spans="1:13" ht="21" customHeight="1">
      <c r="A381" s="141" t="s">
        <v>842</v>
      </c>
      <c r="B381" s="131"/>
      <c r="C381" s="16" t="s">
        <v>841</v>
      </c>
      <c r="D381" s="27" t="s">
        <v>38</v>
      </c>
      <c r="E381" s="89">
        <v>79.4454</v>
      </c>
      <c r="F381" s="28">
        <v>79.4454</v>
      </c>
      <c r="G381" s="18">
        <v>0</v>
      </c>
      <c r="H381" s="95">
        <v>0</v>
      </c>
      <c r="I381" s="18">
        <v>0</v>
      </c>
      <c r="J381" s="28">
        <v>0</v>
      </c>
      <c r="K381" s="89">
        <v>908.08945</v>
      </c>
      <c r="L381" s="18">
        <v>908.08945</v>
      </c>
      <c r="M381" s="80">
        <v>0</v>
      </c>
    </row>
    <row r="382" spans="1:13" ht="21" customHeight="1">
      <c r="A382" s="25" t="s">
        <v>843</v>
      </c>
      <c r="B382" s="11" t="s">
        <v>844</v>
      </c>
      <c r="C382" s="12" t="s">
        <v>845</v>
      </c>
      <c r="D382" s="11" t="s">
        <v>31</v>
      </c>
      <c r="E382" s="87">
        <v>804.11653</v>
      </c>
      <c r="F382" s="13">
        <v>804.11653</v>
      </c>
      <c r="G382" s="8">
        <v>0</v>
      </c>
      <c r="H382" s="88">
        <v>0</v>
      </c>
      <c r="I382" s="8">
        <v>0</v>
      </c>
      <c r="J382" s="13">
        <v>0</v>
      </c>
      <c r="K382" s="87">
        <v>3161.59123</v>
      </c>
      <c r="L382" s="15">
        <v>3161.59123</v>
      </c>
      <c r="M382" s="79">
        <v>0</v>
      </c>
    </row>
    <row r="383" spans="1:13" ht="21" customHeight="1">
      <c r="A383" s="141" t="s">
        <v>846</v>
      </c>
      <c r="B383" s="131"/>
      <c r="C383" s="16" t="s">
        <v>845</v>
      </c>
      <c r="D383" s="17" t="s">
        <v>38</v>
      </c>
      <c r="E383" s="89">
        <v>804.11653</v>
      </c>
      <c r="F383" s="18">
        <v>804.11653</v>
      </c>
      <c r="G383" s="18">
        <v>0</v>
      </c>
      <c r="H383" s="89">
        <v>0</v>
      </c>
      <c r="I383" s="18">
        <v>0</v>
      </c>
      <c r="J383" s="18">
        <v>0</v>
      </c>
      <c r="K383" s="89">
        <v>3161.59123</v>
      </c>
      <c r="L383" s="18">
        <v>3161.59123</v>
      </c>
      <c r="M383" s="80">
        <v>0</v>
      </c>
    </row>
    <row r="384" spans="1:13" ht="21" customHeight="1">
      <c r="A384" s="142" t="s">
        <v>847</v>
      </c>
      <c r="B384" s="131"/>
      <c r="C384" s="20" t="s">
        <v>848</v>
      </c>
      <c r="D384" s="21" t="s">
        <v>38</v>
      </c>
      <c r="E384" s="90">
        <v>5833.92806</v>
      </c>
      <c r="F384" s="22">
        <v>5833.92806</v>
      </c>
      <c r="G384" s="22">
        <v>0</v>
      </c>
      <c r="H384" s="90">
        <v>0</v>
      </c>
      <c r="I384" s="22">
        <v>0</v>
      </c>
      <c r="J384" s="22">
        <v>0</v>
      </c>
      <c r="K384" s="90">
        <v>43686.84184</v>
      </c>
      <c r="L384" s="23">
        <v>43686.84184</v>
      </c>
      <c r="M384" s="24">
        <v>0</v>
      </c>
    </row>
    <row r="385" spans="1:13" ht="21" customHeight="1">
      <c r="A385" s="11" t="s">
        <v>849</v>
      </c>
      <c r="B385" s="25" t="s">
        <v>850</v>
      </c>
      <c r="C385" s="14" t="s">
        <v>851</v>
      </c>
      <c r="D385" s="25" t="s">
        <v>31</v>
      </c>
      <c r="E385" s="88">
        <v>244.03788</v>
      </c>
      <c r="F385" s="15">
        <v>244.03788</v>
      </c>
      <c r="G385" s="13">
        <v>0</v>
      </c>
      <c r="H385" s="91">
        <v>0.00089</v>
      </c>
      <c r="I385" s="13">
        <v>0.00089</v>
      </c>
      <c r="J385" s="15">
        <v>0</v>
      </c>
      <c r="K385" s="88">
        <v>1933.53275</v>
      </c>
      <c r="L385" s="13">
        <v>1933.53275</v>
      </c>
      <c r="M385" s="79">
        <v>0</v>
      </c>
    </row>
    <row r="386" spans="1:13" ht="21" customHeight="1">
      <c r="A386" s="10" t="s">
        <v>852</v>
      </c>
      <c r="B386" s="11" t="s">
        <v>853</v>
      </c>
      <c r="C386" s="12" t="s">
        <v>854</v>
      </c>
      <c r="D386" s="11" t="s">
        <v>31</v>
      </c>
      <c r="E386" s="87">
        <v>117.36451</v>
      </c>
      <c r="F386" s="13">
        <v>117.36451</v>
      </c>
      <c r="G386" s="8">
        <v>0</v>
      </c>
      <c r="H386" s="88">
        <v>0</v>
      </c>
      <c r="I386" s="8">
        <v>0</v>
      </c>
      <c r="J386" s="13">
        <v>0</v>
      </c>
      <c r="K386" s="87">
        <v>887.54109</v>
      </c>
      <c r="L386" s="13">
        <v>887.54109</v>
      </c>
      <c r="M386" s="79">
        <v>0</v>
      </c>
    </row>
    <row r="387" spans="1:13" ht="21" customHeight="1">
      <c r="A387" s="11" t="s">
        <v>855</v>
      </c>
      <c r="B387" s="10" t="s">
        <v>856</v>
      </c>
      <c r="C387" s="14" t="s">
        <v>857</v>
      </c>
      <c r="D387" s="10" t="s">
        <v>31</v>
      </c>
      <c r="E387" s="88">
        <v>2.1</v>
      </c>
      <c r="F387" s="8">
        <v>2.1</v>
      </c>
      <c r="G387" s="13">
        <v>0</v>
      </c>
      <c r="H387" s="87">
        <v>0</v>
      </c>
      <c r="I387" s="13">
        <v>0</v>
      </c>
      <c r="J387" s="8">
        <v>0</v>
      </c>
      <c r="K387" s="88">
        <v>24.97</v>
      </c>
      <c r="L387" s="13">
        <v>24.97</v>
      </c>
      <c r="M387" s="79">
        <v>0</v>
      </c>
    </row>
    <row r="388" spans="1:13" ht="21" customHeight="1">
      <c r="A388" s="10" t="s">
        <v>858</v>
      </c>
      <c r="B388" s="11" t="s">
        <v>859</v>
      </c>
      <c r="C388" s="12" t="s">
        <v>860</v>
      </c>
      <c r="D388" s="11" t="s">
        <v>31</v>
      </c>
      <c r="E388" s="87">
        <v>19.97732</v>
      </c>
      <c r="F388" s="13">
        <v>19.97732</v>
      </c>
      <c r="G388" s="8">
        <v>0</v>
      </c>
      <c r="H388" s="88">
        <v>0</v>
      </c>
      <c r="I388" s="8">
        <v>0</v>
      </c>
      <c r="J388" s="13">
        <v>0</v>
      </c>
      <c r="K388" s="87">
        <v>98.47967</v>
      </c>
      <c r="L388" s="15">
        <v>98.47967</v>
      </c>
      <c r="M388" s="79">
        <v>0</v>
      </c>
    </row>
    <row r="389" spans="1:13" ht="21" customHeight="1">
      <c r="A389" s="141" t="s">
        <v>861</v>
      </c>
      <c r="B389" s="131"/>
      <c r="C389" s="16" t="s">
        <v>862</v>
      </c>
      <c r="D389" s="17" t="s">
        <v>38</v>
      </c>
      <c r="E389" s="89">
        <v>383.47971</v>
      </c>
      <c r="F389" s="18">
        <v>383.47971</v>
      </c>
      <c r="G389" s="18">
        <v>0</v>
      </c>
      <c r="H389" s="89">
        <v>0.00089</v>
      </c>
      <c r="I389" s="18">
        <v>0.00089</v>
      </c>
      <c r="J389" s="18">
        <v>0</v>
      </c>
      <c r="K389" s="89">
        <v>2944.52351</v>
      </c>
      <c r="L389" s="18">
        <v>2944.52351</v>
      </c>
      <c r="M389" s="80">
        <v>0</v>
      </c>
    </row>
    <row r="390" spans="1:13" ht="21" customHeight="1">
      <c r="A390" s="142" t="s">
        <v>863</v>
      </c>
      <c r="B390" s="131"/>
      <c r="C390" s="20" t="s">
        <v>862</v>
      </c>
      <c r="D390" s="21" t="s">
        <v>38</v>
      </c>
      <c r="E390" s="90">
        <v>383.47971</v>
      </c>
      <c r="F390" s="22">
        <v>383.47971</v>
      </c>
      <c r="G390" s="22">
        <v>0</v>
      </c>
      <c r="H390" s="90">
        <v>0.00089</v>
      </c>
      <c r="I390" s="22">
        <v>0.00089</v>
      </c>
      <c r="J390" s="22">
        <v>0</v>
      </c>
      <c r="K390" s="90">
        <v>2944.52351</v>
      </c>
      <c r="L390" s="23">
        <v>2944.52351</v>
      </c>
      <c r="M390" s="24">
        <v>0</v>
      </c>
    </row>
    <row r="391" spans="1:13" ht="21" customHeight="1">
      <c r="A391" s="11" t="s">
        <v>864</v>
      </c>
      <c r="B391" s="25" t="s">
        <v>865</v>
      </c>
      <c r="C391" s="14" t="s">
        <v>866</v>
      </c>
      <c r="D391" s="25" t="s">
        <v>31</v>
      </c>
      <c r="E391" s="88">
        <v>234.69734</v>
      </c>
      <c r="F391" s="15">
        <v>234.69734</v>
      </c>
      <c r="G391" s="13">
        <v>0</v>
      </c>
      <c r="H391" s="91">
        <v>60.31128</v>
      </c>
      <c r="I391" s="13">
        <v>60.31128</v>
      </c>
      <c r="J391" s="15">
        <v>0</v>
      </c>
      <c r="K391" s="88">
        <v>0</v>
      </c>
      <c r="L391" s="13">
        <v>0</v>
      </c>
      <c r="M391" s="73">
        <v>0</v>
      </c>
    </row>
    <row r="392" spans="1:13" ht="21" customHeight="1">
      <c r="A392" s="10" t="s">
        <v>867</v>
      </c>
      <c r="B392" s="11" t="s">
        <v>865</v>
      </c>
      <c r="C392" s="12" t="s">
        <v>866</v>
      </c>
      <c r="D392" s="11" t="s">
        <v>64</v>
      </c>
      <c r="E392" s="87">
        <v>0</v>
      </c>
      <c r="F392" s="13">
        <v>0</v>
      </c>
      <c r="G392" s="8">
        <v>0</v>
      </c>
      <c r="H392" s="88">
        <v>0</v>
      </c>
      <c r="I392" s="8">
        <v>0</v>
      </c>
      <c r="J392" s="13">
        <v>0</v>
      </c>
      <c r="K392" s="87">
        <v>-348.10485</v>
      </c>
      <c r="L392" s="13">
        <v>-348.10485</v>
      </c>
      <c r="M392" s="73">
        <v>0</v>
      </c>
    </row>
    <row r="393" spans="1:13" ht="21" customHeight="1">
      <c r="A393" s="11" t="s">
        <v>868</v>
      </c>
      <c r="B393" s="10" t="s">
        <v>869</v>
      </c>
      <c r="C393" s="14" t="s">
        <v>870</v>
      </c>
      <c r="D393" s="10" t="s">
        <v>31</v>
      </c>
      <c r="E393" s="88">
        <v>1298.44819</v>
      </c>
      <c r="F393" s="8">
        <v>1298.44819</v>
      </c>
      <c r="G393" s="13">
        <v>0</v>
      </c>
      <c r="H393" s="87">
        <v>63.84791</v>
      </c>
      <c r="I393" s="13">
        <v>63.84791</v>
      </c>
      <c r="J393" s="8">
        <v>0</v>
      </c>
      <c r="K393" s="88">
        <v>0</v>
      </c>
      <c r="L393" s="13">
        <v>0</v>
      </c>
      <c r="M393" s="73">
        <v>0</v>
      </c>
    </row>
    <row r="394" spans="1:13" ht="21" customHeight="1">
      <c r="A394" s="10" t="s">
        <v>871</v>
      </c>
      <c r="B394" s="11" t="s">
        <v>869</v>
      </c>
      <c r="C394" s="12" t="s">
        <v>870</v>
      </c>
      <c r="D394" s="11" t="s">
        <v>64</v>
      </c>
      <c r="E394" s="87">
        <v>0</v>
      </c>
      <c r="F394" s="13">
        <v>0</v>
      </c>
      <c r="G394" s="8">
        <v>0</v>
      </c>
      <c r="H394" s="88">
        <v>0</v>
      </c>
      <c r="I394" s="8">
        <v>0</v>
      </c>
      <c r="J394" s="13">
        <v>0</v>
      </c>
      <c r="K394" s="87">
        <v>-8219.11403</v>
      </c>
      <c r="L394" s="15">
        <v>-8219.11403</v>
      </c>
      <c r="M394" s="29">
        <v>0</v>
      </c>
    </row>
    <row r="395" spans="1:13" ht="21" customHeight="1">
      <c r="A395" s="11" t="s">
        <v>872</v>
      </c>
      <c r="B395" s="10" t="s">
        <v>873</v>
      </c>
      <c r="C395" s="14" t="s">
        <v>874</v>
      </c>
      <c r="D395" s="10" t="s">
        <v>31</v>
      </c>
      <c r="E395" s="88">
        <v>370.34086</v>
      </c>
      <c r="F395" s="8">
        <v>370.34086</v>
      </c>
      <c r="G395" s="13">
        <v>0</v>
      </c>
      <c r="H395" s="87">
        <v>121.31689</v>
      </c>
      <c r="I395" s="13">
        <v>121.31689</v>
      </c>
      <c r="J395" s="8">
        <v>0</v>
      </c>
      <c r="K395" s="88">
        <v>880.49781</v>
      </c>
      <c r="L395" s="13">
        <v>880.49781</v>
      </c>
      <c r="M395" s="73">
        <v>0</v>
      </c>
    </row>
    <row r="396" spans="1:13" ht="21" customHeight="1">
      <c r="A396" s="10" t="s">
        <v>875</v>
      </c>
      <c r="B396" s="11" t="s">
        <v>876</v>
      </c>
      <c r="C396" s="12" t="s">
        <v>877</v>
      </c>
      <c r="D396" s="11" t="s">
        <v>31</v>
      </c>
      <c r="E396" s="87">
        <v>6.69041</v>
      </c>
      <c r="F396" s="13">
        <v>6.69041</v>
      </c>
      <c r="G396" s="8">
        <v>0</v>
      </c>
      <c r="H396" s="88">
        <v>6.52101</v>
      </c>
      <c r="I396" s="8">
        <v>6.52101</v>
      </c>
      <c r="J396" s="13">
        <v>0</v>
      </c>
      <c r="K396" s="87">
        <v>0</v>
      </c>
      <c r="L396" s="15">
        <v>0</v>
      </c>
      <c r="M396" s="73">
        <v>0</v>
      </c>
    </row>
    <row r="397" spans="1:13" ht="21" customHeight="1">
      <c r="A397" s="11" t="s">
        <v>878</v>
      </c>
      <c r="B397" s="10" t="s">
        <v>876</v>
      </c>
      <c r="C397" s="14" t="s">
        <v>877</v>
      </c>
      <c r="D397" s="10" t="s">
        <v>64</v>
      </c>
      <c r="E397" s="88">
        <v>0</v>
      </c>
      <c r="F397" s="8">
        <v>0</v>
      </c>
      <c r="G397" s="13">
        <v>0</v>
      </c>
      <c r="H397" s="87">
        <v>0</v>
      </c>
      <c r="I397" s="13">
        <v>0</v>
      </c>
      <c r="J397" s="8">
        <v>0</v>
      </c>
      <c r="K397" s="88">
        <v>-45.73972</v>
      </c>
      <c r="L397" s="15">
        <v>-45.73972</v>
      </c>
      <c r="M397" s="73">
        <v>0</v>
      </c>
    </row>
    <row r="398" spans="1:13" ht="21" customHeight="1">
      <c r="A398" s="141" t="s">
        <v>879</v>
      </c>
      <c r="B398" s="131"/>
      <c r="C398" s="16" t="s">
        <v>880</v>
      </c>
      <c r="D398" s="17" t="s">
        <v>38</v>
      </c>
      <c r="E398" s="89">
        <v>1910.1768</v>
      </c>
      <c r="F398" s="18">
        <v>1910.1768</v>
      </c>
      <c r="G398" s="18">
        <v>0</v>
      </c>
      <c r="H398" s="89">
        <v>251.99709</v>
      </c>
      <c r="I398" s="18">
        <v>251.99709</v>
      </c>
      <c r="J398" s="18">
        <v>0</v>
      </c>
      <c r="K398" s="89">
        <v>-7732.46079</v>
      </c>
      <c r="L398" s="18">
        <v>-7732.46079</v>
      </c>
      <c r="M398" s="74">
        <v>0</v>
      </c>
    </row>
    <row r="399" spans="1:13" ht="21" customHeight="1">
      <c r="A399" s="142" t="s">
        <v>881</v>
      </c>
      <c r="B399" s="131"/>
      <c r="C399" s="20" t="s">
        <v>880</v>
      </c>
      <c r="D399" s="21" t="s">
        <v>38</v>
      </c>
      <c r="E399" s="90">
        <v>1910.1768</v>
      </c>
      <c r="F399" s="22">
        <v>1910.1768</v>
      </c>
      <c r="G399" s="22">
        <v>0</v>
      </c>
      <c r="H399" s="90">
        <v>251.99709</v>
      </c>
      <c r="I399" s="22">
        <v>251.99709</v>
      </c>
      <c r="J399" s="22">
        <v>0</v>
      </c>
      <c r="K399" s="90">
        <v>-7732.46079</v>
      </c>
      <c r="L399" s="23">
        <v>-7732.46079</v>
      </c>
      <c r="M399" s="24">
        <v>0</v>
      </c>
    </row>
    <row r="400" spans="1:13" ht="21" customHeight="1">
      <c r="A400" s="25" t="s">
        <v>882</v>
      </c>
      <c r="B400" s="11" t="s">
        <v>883</v>
      </c>
      <c r="C400" s="14" t="s">
        <v>884</v>
      </c>
      <c r="D400" s="11" t="s">
        <v>31</v>
      </c>
      <c r="E400" s="88">
        <v>1163.84</v>
      </c>
      <c r="F400" s="13">
        <v>1163.84</v>
      </c>
      <c r="G400" s="13">
        <v>0</v>
      </c>
      <c r="H400" s="88">
        <v>152.052</v>
      </c>
      <c r="I400" s="13">
        <v>152.052</v>
      </c>
      <c r="J400" s="13">
        <v>0</v>
      </c>
      <c r="K400" s="91">
        <v>9329.199</v>
      </c>
      <c r="L400" s="15">
        <v>9329.199</v>
      </c>
      <c r="M400" s="73">
        <v>0</v>
      </c>
    </row>
    <row r="401" spans="1:13" ht="21" customHeight="1">
      <c r="A401" s="141" t="s">
        <v>885</v>
      </c>
      <c r="B401" s="131"/>
      <c r="C401" s="16" t="s">
        <v>884</v>
      </c>
      <c r="D401" s="17" t="s">
        <v>38</v>
      </c>
      <c r="E401" s="89">
        <v>1163.84</v>
      </c>
      <c r="F401" s="18">
        <v>1163.84</v>
      </c>
      <c r="G401" s="18">
        <v>0</v>
      </c>
      <c r="H401" s="89">
        <v>152.052</v>
      </c>
      <c r="I401" s="18">
        <v>152.052</v>
      </c>
      <c r="J401" s="18">
        <v>0</v>
      </c>
      <c r="K401" s="89">
        <v>9329.199</v>
      </c>
      <c r="L401" s="18">
        <v>9329.199</v>
      </c>
      <c r="M401" s="74">
        <v>0</v>
      </c>
    </row>
    <row r="402" spans="1:13" ht="21" customHeight="1">
      <c r="A402" s="142" t="s">
        <v>886</v>
      </c>
      <c r="B402" s="131"/>
      <c r="C402" s="20" t="s">
        <v>884</v>
      </c>
      <c r="D402" s="30" t="s">
        <v>38</v>
      </c>
      <c r="E402" s="92">
        <v>1163.84</v>
      </c>
      <c r="F402" s="31">
        <v>1163.84</v>
      </c>
      <c r="G402" s="31">
        <v>0</v>
      </c>
      <c r="H402" s="92">
        <v>152.052</v>
      </c>
      <c r="I402" s="31">
        <v>152.052</v>
      </c>
      <c r="J402" s="31">
        <v>0</v>
      </c>
      <c r="K402" s="92">
        <v>9329.199</v>
      </c>
      <c r="L402" s="32">
        <v>9329.199</v>
      </c>
      <c r="M402" s="33">
        <v>0</v>
      </c>
    </row>
    <row r="403" spans="1:13" ht="21" customHeight="1">
      <c r="A403" s="151" t="s">
        <v>887</v>
      </c>
      <c r="B403" s="125"/>
      <c r="C403" s="126"/>
      <c r="D403" s="76" t="s">
        <v>38</v>
      </c>
      <c r="E403" s="92">
        <v>18099.51775</v>
      </c>
      <c r="F403" s="31">
        <v>18099.51775</v>
      </c>
      <c r="G403" s="31">
        <v>0</v>
      </c>
      <c r="H403" s="92">
        <v>433.55811</v>
      </c>
      <c r="I403" s="31">
        <v>433.55811</v>
      </c>
      <c r="J403" s="31">
        <v>0</v>
      </c>
      <c r="K403" s="92">
        <v>122931.95237</v>
      </c>
      <c r="L403" s="31">
        <v>122931.95237</v>
      </c>
      <c r="M403" s="71">
        <v>0</v>
      </c>
    </row>
    <row r="404" spans="1:13" ht="24" customHeight="1">
      <c r="A404" s="156" t="s">
        <v>888</v>
      </c>
      <c r="B404" s="125"/>
      <c r="C404" s="131"/>
      <c r="D404" s="30" t="s">
        <v>38</v>
      </c>
      <c r="E404" s="92">
        <v>0</v>
      </c>
      <c r="F404" s="31">
        <v>0</v>
      </c>
      <c r="G404" s="31">
        <v>0</v>
      </c>
      <c r="H404" s="92">
        <v>0</v>
      </c>
      <c r="I404" s="31">
        <v>0</v>
      </c>
      <c r="J404" s="31">
        <v>0</v>
      </c>
      <c r="K404" s="92">
        <v>38518.81144</v>
      </c>
      <c r="L404" s="31">
        <v>38518.81144</v>
      </c>
      <c r="M404" s="71">
        <v>0</v>
      </c>
    </row>
    <row r="405" spans="1:13" ht="21" customHeight="1">
      <c r="A405" s="136" t="s">
        <v>889</v>
      </c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31"/>
    </row>
    <row r="406" spans="1:13" ht="21" customHeight="1">
      <c r="A406" s="153" t="s">
        <v>890</v>
      </c>
      <c r="B406" s="138"/>
      <c r="C406" s="138"/>
      <c r="D406" s="138"/>
      <c r="E406" s="138"/>
      <c r="F406" s="138"/>
      <c r="G406" s="138"/>
      <c r="H406" s="138"/>
      <c r="I406" s="138"/>
      <c r="J406" s="138"/>
      <c r="K406" s="138"/>
      <c r="L406" s="138"/>
      <c r="M406" s="139"/>
    </row>
    <row r="407" spans="1:13" ht="21" customHeight="1">
      <c r="A407" s="123"/>
      <c r="B407" s="154"/>
      <c r="C407" s="154"/>
      <c r="D407" s="154"/>
      <c r="E407" s="154"/>
      <c r="F407" s="154"/>
      <c r="G407" s="154"/>
      <c r="H407" s="154"/>
      <c r="I407" s="154"/>
      <c r="J407" s="154"/>
      <c r="K407" s="154"/>
      <c r="L407" s="154"/>
      <c r="M407" s="155"/>
    </row>
    <row r="408" spans="1:13" ht="21" customHeight="1">
      <c r="A408" s="151" t="s">
        <v>891</v>
      </c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6"/>
    </row>
    <row r="409" spans="1:13" ht="21" customHeight="1">
      <c r="A409" s="10" t="s">
        <v>892</v>
      </c>
      <c r="B409" s="5" t="s">
        <v>893</v>
      </c>
      <c r="C409" s="12" t="s">
        <v>894</v>
      </c>
      <c r="D409" s="5" t="s">
        <v>31</v>
      </c>
      <c r="E409" s="87">
        <v>1227.12012</v>
      </c>
      <c r="F409" s="7">
        <v>544</v>
      </c>
      <c r="G409" s="8">
        <v>683.12012</v>
      </c>
      <c r="H409" s="86">
        <v>263.57852</v>
      </c>
      <c r="I409" s="8">
        <v>25</v>
      </c>
      <c r="J409" s="7">
        <v>238.57852</v>
      </c>
      <c r="K409" s="87">
        <v>10771.506</v>
      </c>
      <c r="L409" s="8">
        <v>2591.28289</v>
      </c>
      <c r="M409" s="73">
        <v>8180.22311</v>
      </c>
    </row>
    <row r="410" spans="1:13" ht="21" customHeight="1">
      <c r="A410" s="141" t="s">
        <v>895</v>
      </c>
      <c r="B410" s="131"/>
      <c r="C410" s="16" t="s">
        <v>896</v>
      </c>
      <c r="D410" s="17" t="s">
        <v>38</v>
      </c>
      <c r="E410" s="89">
        <v>1227.12012</v>
      </c>
      <c r="F410" s="18">
        <v>544</v>
      </c>
      <c r="G410" s="18">
        <v>683.12012</v>
      </c>
      <c r="H410" s="89">
        <v>263.57852</v>
      </c>
      <c r="I410" s="18">
        <v>25</v>
      </c>
      <c r="J410" s="18">
        <v>238.57852</v>
      </c>
      <c r="K410" s="89">
        <v>10771.506</v>
      </c>
      <c r="L410" s="18">
        <v>2591.28289</v>
      </c>
      <c r="M410" s="74">
        <v>8180.22311</v>
      </c>
    </row>
    <row r="411" spans="1:13" ht="21" customHeight="1">
      <c r="A411" s="142" t="s">
        <v>897</v>
      </c>
      <c r="B411" s="144"/>
      <c r="C411" s="20" t="s">
        <v>898</v>
      </c>
      <c r="D411" s="21" t="s">
        <v>38</v>
      </c>
      <c r="E411" s="90">
        <v>1227.12012</v>
      </c>
      <c r="F411" s="22">
        <v>544</v>
      </c>
      <c r="G411" s="22">
        <v>683.12012</v>
      </c>
      <c r="H411" s="90">
        <v>263.57852</v>
      </c>
      <c r="I411" s="22">
        <v>25</v>
      </c>
      <c r="J411" s="22">
        <v>238.57852</v>
      </c>
      <c r="K411" s="90">
        <v>10771.506</v>
      </c>
      <c r="L411" s="23">
        <v>2591.28289</v>
      </c>
      <c r="M411" s="24">
        <v>8180.22311</v>
      </c>
    </row>
    <row r="412" spans="1:13" ht="21" customHeight="1">
      <c r="A412" s="11" t="s">
        <v>899</v>
      </c>
      <c r="B412" s="25" t="s">
        <v>900</v>
      </c>
      <c r="C412" s="14" t="s">
        <v>901</v>
      </c>
      <c r="D412" s="25" t="s">
        <v>31</v>
      </c>
      <c r="E412" s="88">
        <v>151358.25285</v>
      </c>
      <c r="F412" s="15">
        <v>135377.40069</v>
      </c>
      <c r="G412" s="13">
        <v>15980.85216</v>
      </c>
      <c r="H412" s="91">
        <v>149390.78168</v>
      </c>
      <c r="I412" s="13">
        <v>128549.23293</v>
      </c>
      <c r="J412" s="15">
        <v>20841.54875</v>
      </c>
      <c r="K412" s="88">
        <v>302432.27621</v>
      </c>
      <c r="L412" s="15">
        <v>250525.80526</v>
      </c>
      <c r="M412" s="73">
        <v>51906.47095</v>
      </c>
    </row>
    <row r="413" spans="1:13" ht="21" customHeight="1">
      <c r="A413" s="141" t="s">
        <v>902</v>
      </c>
      <c r="B413" s="144"/>
      <c r="C413" s="16" t="s">
        <v>903</v>
      </c>
      <c r="D413" s="17" t="s">
        <v>38</v>
      </c>
      <c r="E413" s="89">
        <v>151358.25285</v>
      </c>
      <c r="F413" s="18">
        <v>135377.40069</v>
      </c>
      <c r="G413" s="18">
        <v>15980.85216</v>
      </c>
      <c r="H413" s="89">
        <v>149390.78168</v>
      </c>
      <c r="I413" s="18">
        <v>128549.23293</v>
      </c>
      <c r="J413" s="18">
        <v>20841.54875</v>
      </c>
      <c r="K413" s="89">
        <v>302432.27621</v>
      </c>
      <c r="L413" s="18">
        <v>250525.80526</v>
      </c>
      <c r="M413" s="74">
        <v>51906.47095</v>
      </c>
    </row>
    <row r="414" spans="1:13" ht="21" customHeight="1">
      <c r="A414" s="142" t="s">
        <v>904</v>
      </c>
      <c r="B414" s="144"/>
      <c r="C414" s="20" t="s">
        <v>905</v>
      </c>
      <c r="D414" s="21" t="s">
        <v>38</v>
      </c>
      <c r="E414" s="90">
        <v>151358.25285</v>
      </c>
      <c r="F414" s="22">
        <v>135377.40069</v>
      </c>
      <c r="G414" s="22">
        <v>15980.85216</v>
      </c>
      <c r="H414" s="90">
        <v>149390.78168</v>
      </c>
      <c r="I414" s="22">
        <v>128549.23293</v>
      </c>
      <c r="J414" s="22">
        <v>20841.54875</v>
      </c>
      <c r="K414" s="90">
        <v>302432.27621</v>
      </c>
      <c r="L414" s="23">
        <v>250525.80526</v>
      </c>
      <c r="M414" s="24">
        <v>51906.47095</v>
      </c>
    </row>
    <row r="415" spans="1:13" ht="21" customHeight="1">
      <c r="A415" s="25" t="s">
        <v>906</v>
      </c>
      <c r="B415" s="11" t="s">
        <v>907</v>
      </c>
      <c r="C415" s="26" t="s">
        <v>908</v>
      </c>
      <c r="D415" s="11" t="s">
        <v>31</v>
      </c>
      <c r="E415" s="91">
        <v>29056.82831</v>
      </c>
      <c r="F415" s="13">
        <v>0</v>
      </c>
      <c r="G415" s="15">
        <v>29056.82831</v>
      </c>
      <c r="H415" s="88">
        <v>29056.82831</v>
      </c>
      <c r="I415" s="15">
        <v>0</v>
      </c>
      <c r="J415" s="13">
        <v>29056.82831</v>
      </c>
      <c r="K415" s="91">
        <v>0</v>
      </c>
      <c r="L415" s="13">
        <v>0</v>
      </c>
      <c r="M415" s="73">
        <v>0</v>
      </c>
    </row>
    <row r="416" spans="1:13" ht="21" customHeight="1">
      <c r="A416" s="11" t="s">
        <v>909</v>
      </c>
      <c r="B416" s="10" t="s">
        <v>910</v>
      </c>
      <c r="C416" s="14" t="s">
        <v>911</v>
      </c>
      <c r="D416" s="10" t="s">
        <v>31</v>
      </c>
      <c r="E416" s="88">
        <v>110105.232</v>
      </c>
      <c r="F416" s="8">
        <v>110105.232</v>
      </c>
      <c r="G416" s="13">
        <v>0</v>
      </c>
      <c r="H416" s="87">
        <v>96003.8815</v>
      </c>
      <c r="I416" s="13">
        <v>96003.8815</v>
      </c>
      <c r="J416" s="8">
        <v>0</v>
      </c>
      <c r="K416" s="88">
        <v>14101.3505</v>
      </c>
      <c r="L416" s="15">
        <v>14101.3505</v>
      </c>
      <c r="M416" s="73">
        <v>0</v>
      </c>
    </row>
    <row r="417" spans="1:13" ht="21" customHeight="1">
      <c r="A417" s="141" t="s">
        <v>912</v>
      </c>
      <c r="B417" s="144"/>
      <c r="C417" s="16" t="s">
        <v>913</v>
      </c>
      <c r="D417" s="17" t="s">
        <v>38</v>
      </c>
      <c r="E417" s="89">
        <v>139162.06031</v>
      </c>
      <c r="F417" s="18">
        <v>110105.232</v>
      </c>
      <c r="G417" s="18">
        <v>29056.82831</v>
      </c>
      <c r="H417" s="89">
        <v>125060.70981</v>
      </c>
      <c r="I417" s="18">
        <v>96003.8815</v>
      </c>
      <c r="J417" s="18">
        <v>29056.82831</v>
      </c>
      <c r="K417" s="89">
        <v>14101.3505</v>
      </c>
      <c r="L417" s="18">
        <v>14101.3505</v>
      </c>
      <c r="M417" s="74">
        <v>0</v>
      </c>
    </row>
    <row r="418" spans="1:13" ht="21" customHeight="1">
      <c r="A418" s="142" t="s">
        <v>914</v>
      </c>
      <c r="B418" s="144"/>
      <c r="C418" s="20" t="s">
        <v>915</v>
      </c>
      <c r="D418" s="21" t="s">
        <v>38</v>
      </c>
      <c r="E418" s="90">
        <v>139162.06031</v>
      </c>
      <c r="F418" s="22">
        <v>110105.232</v>
      </c>
      <c r="G418" s="22">
        <v>29056.82831</v>
      </c>
      <c r="H418" s="90">
        <v>125060.70981</v>
      </c>
      <c r="I418" s="22">
        <v>96003.8815</v>
      </c>
      <c r="J418" s="22">
        <v>29056.82831</v>
      </c>
      <c r="K418" s="90">
        <v>14101.3505</v>
      </c>
      <c r="L418" s="23">
        <v>14101.3505</v>
      </c>
      <c r="M418" s="24">
        <v>0</v>
      </c>
    </row>
    <row r="419" spans="1:13" ht="21" customHeight="1">
      <c r="A419" s="25" t="s">
        <v>916</v>
      </c>
      <c r="B419" s="11" t="s">
        <v>917</v>
      </c>
      <c r="C419" s="14" t="s">
        <v>918</v>
      </c>
      <c r="D419" s="11" t="s">
        <v>31</v>
      </c>
      <c r="E419" s="88">
        <v>79977.38394</v>
      </c>
      <c r="F419" s="13">
        <v>63207.02151</v>
      </c>
      <c r="G419" s="13">
        <v>16770.36243</v>
      </c>
      <c r="H419" s="88">
        <v>25715.9288</v>
      </c>
      <c r="I419" s="13">
        <v>16779.4038</v>
      </c>
      <c r="J419" s="13">
        <v>8936.525</v>
      </c>
      <c r="K419" s="88">
        <v>1277398.87812</v>
      </c>
      <c r="L419" s="15">
        <v>1098104.70271</v>
      </c>
      <c r="M419" s="73">
        <v>179294.17541</v>
      </c>
    </row>
    <row r="420" spans="1:13" ht="21" customHeight="1">
      <c r="A420" s="141" t="s">
        <v>919</v>
      </c>
      <c r="B420" s="144"/>
      <c r="C420" s="42" t="s">
        <v>918</v>
      </c>
      <c r="D420" s="17" t="s">
        <v>38</v>
      </c>
      <c r="E420" s="95">
        <v>79977.38394</v>
      </c>
      <c r="F420" s="18">
        <v>63207.02151</v>
      </c>
      <c r="G420" s="28">
        <v>16770.36243</v>
      </c>
      <c r="H420" s="89">
        <v>25715.9288</v>
      </c>
      <c r="I420" s="28">
        <v>16779.4038</v>
      </c>
      <c r="J420" s="18">
        <v>8936.525</v>
      </c>
      <c r="K420" s="95">
        <v>1277398.87812</v>
      </c>
      <c r="L420" s="18">
        <v>1098104.70271</v>
      </c>
      <c r="M420" s="68">
        <v>179294.17541</v>
      </c>
    </row>
    <row r="421" spans="1:13" ht="21" customHeight="1">
      <c r="A421" s="11" t="s">
        <v>920</v>
      </c>
      <c r="B421" s="10" t="s">
        <v>921</v>
      </c>
      <c r="C421" s="14" t="s">
        <v>922</v>
      </c>
      <c r="D421" s="10" t="s">
        <v>31</v>
      </c>
      <c r="E421" s="88">
        <v>620</v>
      </c>
      <c r="F421" s="8">
        <v>620</v>
      </c>
      <c r="G421" s="13">
        <v>0</v>
      </c>
      <c r="H421" s="87">
        <v>0</v>
      </c>
      <c r="I421" s="13">
        <v>0</v>
      </c>
      <c r="J421" s="8">
        <v>0</v>
      </c>
      <c r="K421" s="88">
        <v>317843.55</v>
      </c>
      <c r="L421" s="13">
        <v>317843.55</v>
      </c>
      <c r="M421" s="73">
        <v>0</v>
      </c>
    </row>
    <row r="422" spans="1:13" ht="21" customHeight="1">
      <c r="A422" s="10" t="s">
        <v>923</v>
      </c>
      <c r="B422" s="11" t="s">
        <v>924</v>
      </c>
      <c r="C422" s="12" t="s">
        <v>925</v>
      </c>
      <c r="D422" s="11" t="s">
        <v>31</v>
      </c>
      <c r="E422" s="87">
        <v>6738</v>
      </c>
      <c r="F422" s="13">
        <v>6738</v>
      </c>
      <c r="G422" s="8">
        <v>0</v>
      </c>
      <c r="H422" s="88">
        <v>173</v>
      </c>
      <c r="I422" s="8">
        <v>173</v>
      </c>
      <c r="J422" s="13">
        <v>0</v>
      </c>
      <c r="K422" s="87">
        <v>167366.1403</v>
      </c>
      <c r="L422" s="13">
        <v>167366.1403</v>
      </c>
      <c r="M422" s="73">
        <v>0</v>
      </c>
    </row>
    <row r="423" spans="1:13" ht="21" customHeight="1">
      <c r="A423" s="11" t="s">
        <v>926</v>
      </c>
      <c r="B423" s="10" t="s">
        <v>927</v>
      </c>
      <c r="C423" s="14" t="s">
        <v>928</v>
      </c>
      <c r="D423" s="10" t="s">
        <v>31</v>
      </c>
      <c r="E423" s="88">
        <v>27617.8</v>
      </c>
      <c r="F423" s="8">
        <v>27617.8</v>
      </c>
      <c r="G423" s="13">
        <v>0</v>
      </c>
      <c r="H423" s="87">
        <v>3700</v>
      </c>
      <c r="I423" s="13">
        <v>3700</v>
      </c>
      <c r="J423" s="8">
        <v>0</v>
      </c>
      <c r="K423" s="88">
        <v>1339420.3819</v>
      </c>
      <c r="L423" s="15">
        <v>1339420.3819</v>
      </c>
      <c r="M423" s="73">
        <v>0</v>
      </c>
    </row>
    <row r="424" spans="1:13" ht="21" customHeight="1">
      <c r="A424" s="141" t="s">
        <v>929</v>
      </c>
      <c r="B424" s="144"/>
      <c r="C424" s="16" t="s">
        <v>930</v>
      </c>
      <c r="D424" s="17" t="s">
        <v>38</v>
      </c>
      <c r="E424" s="89">
        <v>34975.8</v>
      </c>
      <c r="F424" s="18">
        <v>34975.8</v>
      </c>
      <c r="G424" s="62">
        <v>0</v>
      </c>
      <c r="H424" s="89">
        <v>3873</v>
      </c>
      <c r="I424" s="62">
        <v>3873</v>
      </c>
      <c r="J424" s="18">
        <v>0</v>
      </c>
      <c r="K424" s="99">
        <v>1824630.0722</v>
      </c>
      <c r="L424" s="18">
        <v>1824630.0722</v>
      </c>
      <c r="M424" s="74">
        <v>0</v>
      </c>
    </row>
    <row r="425" spans="1:13" ht="21" customHeight="1">
      <c r="A425" s="142" t="s">
        <v>931</v>
      </c>
      <c r="B425" s="144"/>
      <c r="C425" s="20" t="s">
        <v>932</v>
      </c>
      <c r="D425" s="21" t="s">
        <v>38</v>
      </c>
      <c r="E425" s="90">
        <v>114953.18394</v>
      </c>
      <c r="F425" s="22">
        <v>98182.82151</v>
      </c>
      <c r="G425" s="22">
        <v>16770.36243</v>
      </c>
      <c r="H425" s="90">
        <v>29588.9288</v>
      </c>
      <c r="I425" s="22">
        <v>20652.4038</v>
      </c>
      <c r="J425" s="22">
        <v>8936.525</v>
      </c>
      <c r="K425" s="90">
        <v>3102028.95032</v>
      </c>
      <c r="L425" s="23">
        <v>2922734.77491</v>
      </c>
      <c r="M425" s="24">
        <v>179294.17541</v>
      </c>
    </row>
    <row r="426" spans="1:13" ht="21" customHeight="1">
      <c r="A426" s="25" t="s">
        <v>933</v>
      </c>
      <c r="B426" s="11" t="s">
        <v>934</v>
      </c>
      <c r="C426" s="14" t="s">
        <v>935</v>
      </c>
      <c r="D426" s="11" t="s">
        <v>31</v>
      </c>
      <c r="E426" s="88">
        <v>12.30185</v>
      </c>
      <c r="F426" s="13">
        <v>0</v>
      </c>
      <c r="G426" s="13">
        <v>12.30185</v>
      </c>
      <c r="H426" s="88">
        <v>2.62379</v>
      </c>
      <c r="I426" s="13">
        <v>0</v>
      </c>
      <c r="J426" s="13">
        <v>2.62379</v>
      </c>
      <c r="K426" s="88">
        <v>3004.16132</v>
      </c>
      <c r="L426" s="13">
        <v>2824.60103</v>
      </c>
      <c r="M426" s="73">
        <v>179.56029</v>
      </c>
    </row>
    <row r="427" spans="1:13" ht="21" customHeight="1">
      <c r="A427" s="141" t="s">
        <v>936</v>
      </c>
      <c r="B427" s="144"/>
      <c r="C427" s="42" t="s">
        <v>937</v>
      </c>
      <c r="D427" s="17" t="s">
        <v>38</v>
      </c>
      <c r="E427" s="95">
        <v>12.30185</v>
      </c>
      <c r="F427" s="18">
        <v>0</v>
      </c>
      <c r="G427" s="28">
        <v>12.30185</v>
      </c>
      <c r="H427" s="89">
        <v>2.62379</v>
      </c>
      <c r="I427" s="28">
        <v>0</v>
      </c>
      <c r="J427" s="18">
        <v>2.62379</v>
      </c>
      <c r="K427" s="95">
        <v>3004.16132</v>
      </c>
      <c r="L427" s="18">
        <v>2824.60103</v>
      </c>
      <c r="M427" s="74">
        <v>179.56029</v>
      </c>
    </row>
    <row r="428" spans="1:13" ht="21" customHeight="1">
      <c r="A428" s="11" t="s">
        <v>938</v>
      </c>
      <c r="B428" s="10" t="s">
        <v>939</v>
      </c>
      <c r="C428" s="14" t="s">
        <v>940</v>
      </c>
      <c r="D428" s="10" t="s">
        <v>31</v>
      </c>
      <c r="E428" s="88">
        <v>237.57242</v>
      </c>
      <c r="F428" s="8">
        <v>0</v>
      </c>
      <c r="G428" s="13">
        <v>237.57242</v>
      </c>
      <c r="H428" s="87">
        <v>50.67028</v>
      </c>
      <c r="I428" s="13">
        <v>0</v>
      </c>
      <c r="J428" s="8">
        <v>50.67028</v>
      </c>
      <c r="K428" s="88">
        <v>12200.77926</v>
      </c>
      <c r="L428" s="15">
        <v>8733.11906</v>
      </c>
      <c r="M428" s="73">
        <v>3467.6602</v>
      </c>
    </row>
    <row r="429" spans="1:13" ht="21" customHeight="1">
      <c r="A429" s="141" t="s">
        <v>941</v>
      </c>
      <c r="B429" s="144"/>
      <c r="C429" s="16" t="s">
        <v>942</v>
      </c>
      <c r="D429" s="17" t="s">
        <v>38</v>
      </c>
      <c r="E429" s="89">
        <v>237.57242</v>
      </c>
      <c r="F429" s="18">
        <v>0</v>
      </c>
      <c r="G429" s="18">
        <v>237.57242</v>
      </c>
      <c r="H429" s="89">
        <v>50.67028</v>
      </c>
      <c r="I429" s="18">
        <v>0</v>
      </c>
      <c r="J429" s="18">
        <v>50.67028</v>
      </c>
      <c r="K429" s="89">
        <v>12200.77926</v>
      </c>
      <c r="L429" s="18">
        <v>8733.11906</v>
      </c>
      <c r="M429" s="74">
        <v>3467.6602</v>
      </c>
    </row>
    <row r="430" spans="1:13" ht="21" customHeight="1">
      <c r="A430" s="142" t="s">
        <v>943</v>
      </c>
      <c r="B430" s="144"/>
      <c r="C430" s="20" t="s">
        <v>944</v>
      </c>
      <c r="D430" s="21" t="s">
        <v>38</v>
      </c>
      <c r="E430" s="90">
        <v>249.87427</v>
      </c>
      <c r="F430" s="22">
        <v>0</v>
      </c>
      <c r="G430" s="22">
        <v>249.87427</v>
      </c>
      <c r="H430" s="90">
        <v>53.29407</v>
      </c>
      <c r="I430" s="22">
        <v>0</v>
      </c>
      <c r="J430" s="22">
        <v>53.29407</v>
      </c>
      <c r="K430" s="90">
        <v>15204.94058</v>
      </c>
      <c r="L430" s="23">
        <v>11557.72009</v>
      </c>
      <c r="M430" s="24">
        <v>3647.22049</v>
      </c>
    </row>
    <row r="431" spans="1:13" ht="21" customHeight="1">
      <c r="A431" s="25" t="s">
        <v>945</v>
      </c>
      <c r="B431" s="11" t="s">
        <v>946</v>
      </c>
      <c r="C431" s="14" t="s">
        <v>947</v>
      </c>
      <c r="D431" s="11" t="s">
        <v>31</v>
      </c>
      <c r="E431" s="88">
        <v>0.012</v>
      </c>
      <c r="F431" s="13">
        <v>0.012</v>
      </c>
      <c r="G431" s="13">
        <v>0</v>
      </c>
      <c r="H431" s="88">
        <v>0.003</v>
      </c>
      <c r="I431" s="13">
        <v>0.003</v>
      </c>
      <c r="J431" s="13">
        <v>0</v>
      </c>
      <c r="K431" s="88">
        <v>0.253</v>
      </c>
      <c r="L431" s="15">
        <v>0.253</v>
      </c>
      <c r="M431" s="73">
        <v>0</v>
      </c>
    </row>
    <row r="432" spans="1:13" ht="21" customHeight="1">
      <c r="A432" s="141" t="s">
        <v>948</v>
      </c>
      <c r="B432" s="144"/>
      <c r="C432" s="42" t="s">
        <v>949</v>
      </c>
      <c r="D432" s="17" t="s">
        <v>38</v>
      </c>
      <c r="E432" s="95">
        <v>0.012</v>
      </c>
      <c r="F432" s="18">
        <v>0.012</v>
      </c>
      <c r="G432" s="28">
        <v>0</v>
      </c>
      <c r="H432" s="89">
        <v>0.003</v>
      </c>
      <c r="I432" s="28">
        <v>0.003</v>
      </c>
      <c r="J432" s="18">
        <v>0</v>
      </c>
      <c r="K432" s="95">
        <v>0.253</v>
      </c>
      <c r="L432" s="18">
        <v>0.253</v>
      </c>
      <c r="M432" s="74">
        <v>0</v>
      </c>
    </row>
    <row r="433" spans="1:13" ht="21" customHeight="1">
      <c r="A433" s="11" t="s">
        <v>950</v>
      </c>
      <c r="B433" s="10" t="s">
        <v>951</v>
      </c>
      <c r="C433" s="39" t="s">
        <v>952</v>
      </c>
      <c r="D433" s="10" t="s">
        <v>31</v>
      </c>
      <c r="E433" s="93">
        <v>0</v>
      </c>
      <c r="F433" s="8">
        <v>0</v>
      </c>
      <c r="G433" s="37">
        <v>0</v>
      </c>
      <c r="H433" s="87">
        <v>0</v>
      </c>
      <c r="I433" s="37">
        <v>0</v>
      </c>
      <c r="J433" s="8">
        <v>0</v>
      </c>
      <c r="K433" s="93">
        <v>307423.6662</v>
      </c>
      <c r="L433" s="13">
        <v>307423.6662</v>
      </c>
      <c r="M433" s="73">
        <v>0</v>
      </c>
    </row>
    <row r="434" spans="1:13" ht="21" customHeight="1">
      <c r="A434" s="10" t="s">
        <v>953</v>
      </c>
      <c r="B434" s="38" t="s">
        <v>954</v>
      </c>
      <c r="C434" s="14" t="s">
        <v>955</v>
      </c>
      <c r="D434" s="38" t="s">
        <v>31</v>
      </c>
      <c r="E434" s="88">
        <v>0.352</v>
      </c>
      <c r="F434" s="37">
        <v>0.352</v>
      </c>
      <c r="G434" s="13">
        <v>0</v>
      </c>
      <c r="H434" s="93">
        <v>0.54</v>
      </c>
      <c r="I434" s="13">
        <v>0.54</v>
      </c>
      <c r="J434" s="37">
        <v>0</v>
      </c>
      <c r="K434" s="88">
        <v>8.471</v>
      </c>
      <c r="L434" s="13">
        <v>8.471</v>
      </c>
      <c r="M434" s="29">
        <v>0</v>
      </c>
    </row>
    <row r="435" spans="1:13" ht="21" customHeight="1">
      <c r="A435" s="141" t="s">
        <v>956</v>
      </c>
      <c r="B435" s="144"/>
      <c r="C435" s="42" t="s">
        <v>957</v>
      </c>
      <c r="D435" s="43" t="s">
        <v>38</v>
      </c>
      <c r="E435" s="95">
        <v>0.352</v>
      </c>
      <c r="F435" s="41">
        <v>0.352</v>
      </c>
      <c r="G435" s="28">
        <v>0</v>
      </c>
      <c r="H435" s="94">
        <v>0.54</v>
      </c>
      <c r="I435" s="28">
        <v>0.54</v>
      </c>
      <c r="J435" s="41">
        <v>0</v>
      </c>
      <c r="K435" s="95">
        <v>307432.1372</v>
      </c>
      <c r="L435" s="18">
        <v>307432.1372</v>
      </c>
      <c r="M435" s="74">
        <v>0</v>
      </c>
    </row>
    <row r="436" spans="1:13" ht="21" customHeight="1">
      <c r="A436" s="38" t="s">
        <v>958</v>
      </c>
      <c r="B436" s="25" t="s">
        <v>959</v>
      </c>
      <c r="C436" s="39" t="s">
        <v>960</v>
      </c>
      <c r="D436" s="25" t="s">
        <v>31</v>
      </c>
      <c r="E436" s="93">
        <v>0</v>
      </c>
      <c r="F436" s="15">
        <v>0</v>
      </c>
      <c r="G436" s="37">
        <v>0</v>
      </c>
      <c r="H436" s="91">
        <v>0</v>
      </c>
      <c r="I436" s="37">
        <v>0</v>
      </c>
      <c r="J436" s="15">
        <v>0</v>
      </c>
      <c r="K436" s="93">
        <v>0.96</v>
      </c>
      <c r="L436" s="13">
        <v>0.96</v>
      </c>
      <c r="M436" s="73">
        <v>0</v>
      </c>
    </row>
    <row r="437" spans="1:13" ht="21" customHeight="1">
      <c r="A437" s="25" t="s">
        <v>961</v>
      </c>
      <c r="B437" s="38" t="s">
        <v>962</v>
      </c>
      <c r="C437" s="14" t="s">
        <v>963</v>
      </c>
      <c r="D437" s="38" t="s">
        <v>31</v>
      </c>
      <c r="E437" s="88">
        <v>0.126</v>
      </c>
      <c r="F437" s="37">
        <v>0.126</v>
      </c>
      <c r="G437" s="13">
        <v>0</v>
      </c>
      <c r="H437" s="93">
        <v>0.143</v>
      </c>
      <c r="I437" s="13">
        <v>0.143</v>
      </c>
      <c r="J437" s="37">
        <v>0</v>
      </c>
      <c r="K437" s="88">
        <v>15.906</v>
      </c>
      <c r="L437" s="13">
        <v>15.906</v>
      </c>
      <c r="M437" s="73">
        <v>0</v>
      </c>
    </row>
    <row r="438" spans="1:13" ht="21" customHeight="1">
      <c r="A438" s="141" t="s">
        <v>964</v>
      </c>
      <c r="B438" s="144"/>
      <c r="C438" s="42" t="s">
        <v>965</v>
      </c>
      <c r="D438" s="43" t="s">
        <v>38</v>
      </c>
      <c r="E438" s="95">
        <v>0.126</v>
      </c>
      <c r="F438" s="41">
        <v>0.126</v>
      </c>
      <c r="G438" s="28">
        <v>0</v>
      </c>
      <c r="H438" s="94">
        <v>0.143</v>
      </c>
      <c r="I438" s="28">
        <v>0.143</v>
      </c>
      <c r="J438" s="41">
        <v>0</v>
      </c>
      <c r="K438" s="95">
        <v>16.866</v>
      </c>
      <c r="L438" s="18">
        <v>16.866</v>
      </c>
      <c r="M438" s="74">
        <v>0</v>
      </c>
    </row>
    <row r="439" spans="1:13" ht="21" customHeight="1">
      <c r="A439" s="38" t="s">
        <v>966</v>
      </c>
      <c r="B439" s="25" t="s">
        <v>967</v>
      </c>
      <c r="C439" s="39" t="s">
        <v>968</v>
      </c>
      <c r="D439" s="25" t="s">
        <v>31</v>
      </c>
      <c r="E439" s="93">
        <v>5510.58665</v>
      </c>
      <c r="F439" s="15">
        <v>0</v>
      </c>
      <c r="G439" s="37">
        <v>5510.58665</v>
      </c>
      <c r="H439" s="91">
        <v>5510.58665</v>
      </c>
      <c r="I439" s="37">
        <v>0</v>
      </c>
      <c r="J439" s="15">
        <v>5510.58665</v>
      </c>
      <c r="K439" s="93">
        <v>0</v>
      </c>
      <c r="L439" s="15">
        <v>0</v>
      </c>
      <c r="M439" s="29">
        <v>0</v>
      </c>
    </row>
    <row r="440" spans="1:13" ht="21" customHeight="1">
      <c r="A440" s="25" t="s">
        <v>969</v>
      </c>
      <c r="B440" s="38" t="s">
        <v>970</v>
      </c>
      <c r="C440" s="26" t="s">
        <v>971</v>
      </c>
      <c r="D440" s="38" t="s">
        <v>31</v>
      </c>
      <c r="E440" s="91">
        <v>5714.22978</v>
      </c>
      <c r="F440" s="37">
        <v>0</v>
      </c>
      <c r="G440" s="15">
        <v>5714.22978</v>
      </c>
      <c r="H440" s="93">
        <v>5686.10787</v>
      </c>
      <c r="I440" s="15">
        <v>0</v>
      </c>
      <c r="J440" s="37">
        <v>5686.10787</v>
      </c>
      <c r="K440" s="91">
        <v>521.75561</v>
      </c>
      <c r="L440" s="13">
        <v>0</v>
      </c>
      <c r="M440" s="73">
        <v>521.75561</v>
      </c>
    </row>
    <row r="441" spans="1:13" ht="21" customHeight="1">
      <c r="A441" s="141" t="s">
        <v>972</v>
      </c>
      <c r="B441" s="144"/>
      <c r="C441" s="42" t="s">
        <v>973</v>
      </c>
      <c r="D441" s="43" t="s">
        <v>38</v>
      </c>
      <c r="E441" s="95">
        <v>11224.81643</v>
      </c>
      <c r="F441" s="41">
        <v>0</v>
      </c>
      <c r="G441" s="28">
        <v>11224.81643</v>
      </c>
      <c r="H441" s="94">
        <v>11196.69452</v>
      </c>
      <c r="I441" s="28">
        <v>0</v>
      </c>
      <c r="J441" s="41">
        <v>11196.69452</v>
      </c>
      <c r="K441" s="95">
        <v>521.75561</v>
      </c>
      <c r="L441" s="18">
        <v>0</v>
      </c>
      <c r="M441" s="74">
        <v>521.75561</v>
      </c>
    </row>
    <row r="442" spans="1:13" ht="21" customHeight="1">
      <c r="A442" s="38" t="s">
        <v>974</v>
      </c>
      <c r="B442" s="25" t="s">
        <v>975</v>
      </c>
      <c r="C442" s="14" t="s">
        <v>976</v>
      </c>
      <c r="D442" s="25" t="s">
        <v>31</v>
      </c>
      <c r="E442" s="88">
        <v>0.004</v>
      </c>
      <c r="F442" s="15">
        <v>0.004</v>
      </c>
      <c r="G442" s="13">
        <v>0</v>
      </c>
      <c r="H442" s="91">
        <v>0.126</v>
      </c>
      <c r="I442" s="13">
        <v>0.126</v>
      </c>
      <c r="J442" s="15">
        <v>0</v>
      </c>
      <c r="K442" s="88">
        <v>0.779</v>
      </c>
      <c r="L442" s="15">
        <v>0.779</v>
      </c>
      <c r="M442" s="73">
        <v>0</v>
      </c>
    </row>
    <row r="443" spans="1:13" ht="21" customHeight="1">
      <c r="A443" s="25" t="s">
        <v>977</v>
      </c>
      <c r="B443" s="11" t="s">
        <v>978</v>
      </c>
      <c r="C443" s="12" t="s">
        <v>979</v>
      </c>
      <c r="D443" s="11" t="s">
        <v>31</v>
      </c>
      <c r="E443" s="88">
        <v>0.77</v>
      </c>
      <c r="F443" s="13">
        <v>0.77</v>
      </c>
      <c r="G443" s="13">
        <v>0</v>
      </c>
      <c r="H443" s="88">
        <v>0.752</v>
      </c>
      <c r="I443" s="13">
        <v>0.752</v>
      </c>
      <c r="J443" s="13">
        <v>0</v>
      </c>
      <c r="K443" s="88">
        <v>0.239</v>
      </c>
      <c r="L443" s="13">
        <v>0.239</v>
      </c>
      <c r="M443" s="73">
        <v>0</v>
      </c>
    </row>
    <row r="444" spans="1:13" ht="21" customHeight="1">
      <c r="A444" s="141" t="s">
        <v>980</v>
      </c>
      <c r="B444" s="144"/>
      <c r="C444" s="16" t="s">
        <v>981</v>
      </c>
      <c r="D444" s="17" t="s">
        <v>38</v>
      </c>
      <c r="E444" s="89">
        <v>0.774</v>
      </c>
      <c r="F444" s="18">
        <v>0.774</v>
      </c>
      <c r="G444" s="18">
        <v>0</v>
      </c>
      <c r="H444" s="89">
        <v>0.878</v>
      </c>
      <c r="I444" s="18">
        <v>0.878</v>
      </c>
      <c r="J444" s="18">
        <v>0</v>
      </c>
      <c r="K444" s="89">
        <v>1.018</v>
      </c>
      <c r="L444" s="18">
        <v>1.018</v>
      </c>
      <c r="M444" s="74">
        <v>0</v>
      </c>
    </row>
    <row r="445" spans="1:13" ht="21" customHeight="1">
      <c r="A445" s="142" t="s">
        <v>982</v>
      </c>
      <c r="B445" s="144"/>
      <c r="C445" s="20" t="s">
        <v>983</v>
      </c>
      <c r="D445" s="63" t="s">
        <v>38</v>
      </c>
      <c r="E445" s="100">
        <v>11226.08043</v>
      </c>
      <c r="F445" s="64">
        <v>1.264</v>
      </c>
      <c r="G445" s="64">
        <v>11224.81643</v>
      </c>
      <c r="H445" s="100">
        <v>11198.25852</v>
      </c>
      <c r="I445" s="64">
        <v>1.564</v>
      </c>
      <c r="J445" s="64">
        <v>11196.69452</v>
      </c>
      <c r="K445" s="100">
        <v>307972.02981</v>
      </c>
      <c r="L445" s="65">
        <v>307450.2742</v>
      </c>
      <c r="M445" s="33">
        <v>521.75561</v>
      </c>
    </row>
    <row r="446" spans="1:13" ht="21" customHeight="1">
      <c r="A446" s="151" t="s">
        <v>984</v>
      </c>
      <c r="B446" s="149"/>
      <c r="C446" s="148"/>
      <c r="D446" s="35" t="s">
        <v>38</v>
      </c>
      <c r="E446" s="90">
        <v>418176.57192</v>
      </c>
      <c r="F446" s="22">
        <v>344210.7182</v>
      </c>
      <c r="G446" s="22">
        <v>73965.85372</v>
      </c>
      <c r="H446" s="90">
        <v>315555.5514</v>
      </c>
      <c r="I446" s="22">
        <v>245232.08223</v>
      </c>
      <c r="J446" s="22">
        <v>70323.46917</v>
      </c>
      <c r="K446" s="90">
        <v>3752511.05342</v>
      </c>
      <c r="L446" s="22">
        <v>3508961.20785</v>
      </c>
      <c r="M446" s="36">
        <v>243549.84557</v>
      </c>
    </row>
    <row r="447" spans="1:13" ht="21" customHeight="1">
      <c r="A447" s="10" t="s">
        <v>985</v>
      </c>
      <c r="B447" s="5" t="s">
        <v>986</v>
      </c>
      <c r="C447" s="6" t="s">
        <v>987</v>
      </c>
      <c r="D447" s="11" t="s">
        <v>31</v>
      </c>
      <c r="E447" s="88">
        <v>0</v>
      </c>
      <c r="F447" s="13">
        <v>0</v>
      </c>
      <c r="G447" s="13">
        <v>0</v>
      </c>
      <c r="H447" s="88">
        <v>0</v>
      </c>
      <c r="I447" s="13">
        <v>0</v>
      </c>
      <c r="J447" s="13">
        <v>0</v>
      </c>
      <c r="K447" s="88">
        <v>761078.78034</v>
      </c>
      <c r="L447" s="13">
        <v>0</v>
      </c>
      <c r="M447" s="73">
        <v>761078.78034</v>
      </c>
    </row>
    <row r="448" spans="1:13" ht="21" customHeight="1">
      <c r="A448" s="141" t="s">
        <v>988</v>
      </c>
      <c r="B448" s="144"/>
      <c r="C448" s="42" t="s">
        <v>987</v>
      </c>
      <c r="D448" s="17" t="s">
        <v>38</v>
      </c>
      <c r="E448" s="95">
        <v>0</v>
      </c>
      <c r="F448" s="18">
        <v>0</v>
      </c>
      <c r="G448" s="28">
        <v>0</v>
      </c>
      <c r="H448" s="89">
        <v>0</v>
      </c>
      <c r="I448" s="28">
        <v>0</v>
      </c>
      <c r="J448" s="18">
        <v>0</v>
      </c>
      <c r="K448" s="95">
        <v>761078.78034</v>
      </c>
      <c r="L448" s="18">
        <v>0</v>
      </c>
      <c r="M448" s="68">
        <v>761078.78034</v>
      </c>
    </row>
    <row r="449" spans="1:13" ht="21" customHeight="1">
      <c r="A449" s="11" t="s">
        <v>989</v>
      </c>
      <c r="B449" s="5" t="s">
        <v>990</v>
      </c>
      <c r="C449" s="14" t="s">
        <v>991</v>
      </c>
      <c r="D449" s="5" t="s">
        <v>31</v>
      </c>
      <c r="E449" s="88">
        <v>0</v>
      </c>
      <c r="F449" s="13">
        <v>0</v>
      </c>
      <c r="G449" s="13">
        <v>0</v>
      </c>
      <c r="H449" s="88">
        <v>0</v>
      </c>
      <c r="I449" s="13">
        <v>0</v>
      </c>
      <c r="J449" s="13">
        <v>0</v>
      </c>
      <c r="K449" s="88">
        <v>1.106</v>
      </c>
      <c r="L449" s="15">
        <v>1.106</v>
      </c>
      <c r="M449" s="73">
        <v>0</v>
      </c>
    </row>
    <row r="450" spans="1:13" ht="21" customHeight="1">
      <c r="A450" s="141" t="s">
        <v>992</v>
      </c>
      <c r="B450" s="144"/>
      <c r="C450" s="16" t="s">
        <v>991</v>
      </c>
      <c r="D450" s="27" t="s">
        <v>38</v>
      </c>
      <c r="E450" s="89">
        <v>0</v>
      </c>
      <c r="F450" s="28">
        <v>0</v>
      </c>
      <c r="G450" s="18">
        <v>0</v>
      </c>
      <c r="H450" s="89">
        <v>0</v>
      </c>
      <c r="I450" s="18">
        <v>0</v>
      </c>
      <c r="J450" s="18">
        <v>0</v>
      </c>
      <c r="K450" s="89">
        <v>1.106</v>
      </c>
      <c r="L450" s="18">
        <v>1.106</v>
      </c>
      <c r="M450" s="74">
        <v>0</v>
      </c>
    </row>
    <row r="451" spans="1:13" ht="21" customHeight="1">
      <c r="A451" s="11" t="s">
        <v>993</v>
      </c>
      <c r="B451" s="11" t="s">
        <v>994</v>
      </c>
      <c r="C451" s="6" t="s">
        <v>995</v>
      </c>
      <c r="D451" s="11" t="s">
        <v>31</v>
      </c>
      <c r="E451" s="86">
        <v>0</v>
      </c>
      <c r="F451" s="13">
        <v>0</v>
      </c>
      <c r="G451" s="7">
        <v>0</v>
      </c>
      <c r="H451" s="88">
        <v>0</v>
      </c>
      <c r="I451" s="7">
        <v>0</v>
      </c>
      <c r="J451" s="13">
        <v>0</v>
      </c>
      <c r="K451" s="86">
        <v>26.06086</v>
      </c>
      <c r="L451" s="13">
        <v>26.06086</v>
      </c>
      <c r="M451" s="73">
        <v>0</v>
      </c>
    </row>
    <row r="452" spans="1:13" ht="21" customHeight="1">
      <c r="A452" s="141" t="s">
        <v>996</v>
      </c>
      <c r="B452" s="144"/>
      <c r="C452" s="16" t="s">
        <v>995</v>
      </c>
      <c r="D452" s="77" t="s">
        <v>38</v>
      </c>
      <c r="E452" s="89">
        <v>0</v>
      </c>
      <c r="F452" s="18">
        <v>0</v>
      </c>
      <c r="G452" s="18">
        <v>0</v>
      </c>
      <c r="H452" s="89">
        <v>0</v>
      </c>
      <c r="I452" s="18">
        <v>0</v>
      </c>
      <c r="J452" s="18">
        <v>0</v>
      </c>
      <c r="K452" s="89">
        <v>26.06086</v>
      </c>
      <c r="L452" s="18">
        <v>26.06086</v>
      </c>
      <c r="M452" s="69">
        <v>0</v>
      </c>
    </row>
    <row r="453" spans="1:13" ht="21" customHeight="1">
      <c r="A453" s="142" t="s">
        <v>997</v>
      </c>
      <c r="B453" s="144"/>
      <c r="C453" s="20" t="s">
        <v>998</v>
      </c>
      <c r="D453" s="63" t="s">
        <v>38</v>
      </c>
      <c r="E453" s="100">
        <v>0</v>
      </c>
      <c r="F453" s="64">
        <v>0</v>
      </c>
      <c r="G453" s="64">
        <v>0</v>
      </c>
      <c r="H453" s="100">
        <v>0</v>
      </c>
      <c r="I453" s="64">
        <v>0</v>
      </c>
      <c r="J453" s="64">
        <v>0</v>
      </c>
      <c r="K453" s="100">
        <v>761105.9472</v>
      </c>
      <c r="L453" s="65">
        <v>27.16686</v>
      </c>
      <c r="M453" s="33">
        <v>761078.78034</v>
      </c>
    </row>
    <row r="454" spans="1:13" ht="21" customHeight="1">
      <c r="A454" s="151" t="s">
        <v>999</v>
      </c>
      <c r="B454" s="149"/>
      <c r="C454" s="148"/>
      <c r="D454" s="70" t="s">
        <v>38</v>
      </c>
      <c r="E454" s="100">
        <v>0</v>
      </c>
      <c r="F454" s="64">
        <v>0</v>
      </c>
      <c r="G454" s="64">
        <v>0</v>
      </c>
      <c r="H454" s="100">
        <v>0</v>
      </c>
      <c r="I454" s="64">
        <v>0</v>
      </c>
      <c r="J454" s="64">
        <v>0</v>
      </c>
      <c r="K454" s="100">
        <v>761105.9472</v>
      </c>
      <c r="L454" s="64">
        <v>27.16686</v>
      </c>
      <c r="M454" s="71">
        <v>761078.78034</v>
      </c>
    </row>
    <row r="455" spans="1:13" ht="21" customHeight="1">
      <c r="A455" s="10" t="s">
        <v>1000</v>
      </c>
      <c r="B455" s="5" t="s">
        <v>1001</v>
      </c>
      <c r="C455" s="12" t="s">
        <v>1002</v>
      </c>
      <c r="D455" s="5" t="s">
        <v>64</v>
      </c>
      <c r="E455" s="87">
        <v>44135.79216</v>
      </c>
      <c r="F455" s="7">
        <v>9000</v>
      </c>
      <c r="G455" s="8">
        <v>35135.79216</v>
      </c>
      <c r="H455" s="86">
        <v>130320.69183</v>
      </c>
      <c r="I455" s="8">
        <v>63400</v>
      </c>
      <c r="J455" s="7">
        <v>66920.69183</v>
      </c>
      <c r="K455" s="87">
        <v>2912948.45704</v>
      </c>
      <c r="L455" s="8">
        <v>2080095.37551</v>
      </c>
      <c r="M455" s="73">
        <v>832853.08153</v>
      </c>
    </row>
    <row r="456" spans="1:13" ht="21" customHeight="1">
      <c r="A456" s="141" t="s">
        <v>1003</v>
      </c>
      <c r="B456" s="144"/>
      <c r="C456" s="16" t="s">
        <v>1004</v>
      </c>
      <c r="D456" s="17" t="s">
        <v>38</v>
      </c>
      <c r="E456" s="89">
        <v>44135.79216</v>
      </c>
      <c r="F456" s="18">
        <v>9000</v>
      </c>
      <c r="G456" s="18">
        <v>35135.79216</v>
      </c>
      <c r="H456" s="89">
        <v>130320.69183</v>
      </c>
      <c r="I456" s="18">
        <v>63400</v>
      </c>
      <c r="J456" s="18">
        <v>66920.69183</v>
      </c>
      <c r="K456" s="89">
        <v>2912948.45704</v>
      </c>
      <c r="L456" s="18">
        <v>2080095.37551</v>
      </c>
      <c r="M456" s="74">
        <v>832853.08153</v>
      </c>
    </row>
    <row r="457" spans="1:13" ht="21" customHeight="1">
      <c r="A457" s="142" t="s">
        <v>897</v>
      </c>
      <c r="B457" s="144"/>
      <c r="C457" s="20" t="s">
        <v>898</v>
      </c>
      <c r="D457" s="21" t="s">
        <v>38</v>
      </c>
      <c r="E457" s="90">
        <v>44135.79216</v>
      </c>
      <c r="F457" s="22">
        <v>9000</v>
      </c>
      <c r="G457" s="22">
        <v>35135.79216</v>
      </c>
      <c r="H457" s="90">
        <v>130320.69183</v>
      </c>
      <c r="I457" s="22">
        <v>63400</v>
      </c>
      <c r="J457" s="22">
        <v>66920.69183</v>
      </c>
      <c r="K457" s="90">
        <v>2912948.45704</v>
      </c>
      <c r="L457" s="23">
        <v>2080095.37551</v>
      </c>
      <c r="M457" s="24">
        <v>832853.08153</v>
      </c>
    </row>
    <row r="458" spans="1:13" ht="21" customHeight="1">
      <c r="A458" s="11" t="s">
        <v>1005</v>
      </c>
      <c r="B458" s="25" t="s">
        <v>1006</v>
      </c>
      <c r="C458" s="14" t="s">
        <v>1007</v>
      </c>
      <c r="D458" s="25" t="s">
        <v>64</v>
      </c>
      <c r="E458" s="88">
        <v>309.9195</v>
      </c>
      <c r="F458" s="15">
        <v>0</v>
      </c>
      <c r="G458" s="13">
        <v>309.9195</v>
      </c>
      <c r="H458" s="91">
        <v>1453.08675</v>
      </c>
      <c r="I458" s="13">
        <v>0</v>
      </c>
      <c r="J458" s="15">
        <v>1453.08675</v>
      </c>
      <c r="K458" s="88">
        <v>21209.57775</v>
      </c>
      <c r="L458" s="15">
        <v>0</v>
      </c>
      <c r="M458" s="73">
        <v>21209.57775</v>
      </c>
    </row>
    <row r="459" spans="1:13" ht="21" customHeight="1">
      <c r="A459" s="10" t="s">
        <v>1008</v>
      </c>
      <c r="B459" s="11" t="s">
        <v>1009</v>
      </c>
      <c r="C459" s="12" t="s">
        <v>1010</v>
      </c>
      <c r="D459" s="11" t="s">
        <v>64</v>
      </c>
      <c r="E459" s="87">
        <v>4733.684</v>
      </c>
      <c r="F459" s="13">
        <v>0</v>
      </c>
      <c r="G459" s="8">
        <v>4733.684</v>
      </c>
      <c r="H459" s="88">
        <v>11947.788</v>
      </c>
      <c r="I459" s="8">
        <v>0</v>
      </c>
      <c r="J459" s="13">
        <v>11947.788</v>
      </c>
      <c r="K459" s="87">
        <v>132257.272</v>
      </c>
      <c r="L459" s="15">
        <v>0</v>
      </c>
      <c r="M459" s="73">
        <v>132257.272</v>
      </c>
    </row>
    <row r="460" spans="1:13" ht="21" customHeight="1">
      <c r="A460" s="141" t="s">
        <v>1011</v>
      </c>
      <c r="B460" s="144"/>
      <c r="C460" s="16" t="s">
        <v>1012</v>
      </c>
      <c r="D460" s="77" t="s">
        <v>38</v>
      </c>
      <c r="E460" s="89">
        <v>5043.6035</v>
      </c>
      <c r="F460" s="62">
        <v>0</v>
      </c>
      <c r="G460" s="18">
        <v>5043.6035</v>
      </c>
      <c r="H460" s="89">
        <v>13400.87475</v>
      </c>
      <c r="I460" s="18">
        <v>0</v>
      </c>
      <c r="J460" s="18">
        <v>13400.87475</v>
      </c>
      <c r="K460" s="89">
        <v>153466.84975</v>
      </c>
      <c r="L460" s="18">
        <v>0</v>
      </c>
      <c r="M460" s="74">
        <v>153466.84975</v>
      </c>
    </row>
    <row r="461" spans="1:13" ht="21" customHeight="1">
      <c r="A461" s="142" t="s">
        <v>904</v>
      </c>
      <c r="B461" s="144"/>
      <c r="C461" s="20" t="s">
        <v>905</v>
      </c>
      <c r="D461" s="21" t="s">
        <v>38</v>
      </c>
      <c r="E461" s="90">
        <v>5043.6035</v>
      </c>
      <c r="F461" s="22">
        <v>0</v>
      </c>
      <c r="G461" s="22">
        <v>5043.6035</v>
      </c>
      <c r="H461" s="90">
        <v>13400.87475</v>
      </c>
      <c r="I461" s="22">
        <v>0</v>
      </c>
      <c r="J461" s="22">
        <v>13400.87475</v>
      </c>
      <c r="K461" s="90">
        <v>153466.84975</v>
      </c>
      <c r="L461" s="23">
        <v>0</v>
      </c>
      <c r="M461" s="24">
        <v>153466.84975</v>
      </c>
    </row>
    <row r="462" spans="1:13" ht="21" customHeight="1">
      <c r="A462" s="11" t="s">
        <v>1013</v>
      </c>
      <c r="B462" s="25" t="s">
        <v>1014</v>
      </c>
      <c r="C462" s="14" t="s">
        <v>1015</v>
      </c>
      <c r="D462" s="25" t="s">
        <v>64</v>
      </c>
      <c r="E462" s="88">
        <v>29017.43666</v>
      </c>
      <c r="F462" s="15">
        <v>20863.5</v>
      </c>
      <c r="G462" s="13">
        <v>8153.93666</v>
      </c>
      <c r="H462" s="91">
        <v>29017.43666</v>
      </c>
      <c r="I462" s="13">
        <v>20863.5</v>
      </c>
      <c r="J462" s="15">
        <v>8153.93666</v>
      </c>
      <c r="K462" s="88">
        <v>0</v>
      </c>
      <c r="L462" s="13">
        <v>0</v>
      </c>
      <c r="M462" s="73">
        <v>0</v>
      </c>
    </row>
    <row r="463" spans="1:13" ht="21" customHeight="1">
      <c r="A463" s="10" t="s">
        <v>1016</v>
      </c>
      <c r="B463" s="11" t="s">
        <v>1017</v>
      </c>
      <c r="C463" s="12" t="s">
        <v>1018</v>
      </c>
      <c r="D463" s="11" t="s">
        <v>64</v>
      </c>
      <c r="E463" s="87">
        <v>97021.7705</v>
      </c>
      <c r="F463" s="13">
        <v>0</v>
      </c>
      <c r="G463" s="8">
        <v>97021.7705</v>
      </c>
      <c r="H463" s="88">
        <v>111161.489</v>
      </c>
      <c r="I463" s="8">
        <v>0</v>
      </c>
      <c r="J463" s="13">
        <v>111161.489</v>
      </c>
      <c r="K463" s="87">
        <v>14139.7185</v>
      </c>
      <c r="L463" s="15">
        <v>0</v>
      </c>
      <c r="M463" s="73">
        <v>14139.7185</v>
      </c>
    </row>
    <row r="464" spans="1:13" ht="21" customHeight="1">
      <c r="A464" s="141" t="s">
        <v>1019</v>
      </c>
      <c r="B464" s="144"/>
      <c r="C464" s="16" t="s">
        <v>1020</v>
      </c>
      <c r="D464" s="17" t="s">
        <v>38</v>
      </c>
      <c r="E464" s="89">
        <v>126039.20716</v>
      </c>
      <c r="F464" s="18">
        <v>20863.5</v>
      </c>
      <c r="G464" s="18">
        <v>105175.70716</v>
      </c>
      <c r="H464" s="89">
        <v>140178.92566</v>
      </c>
      <c r="I464" s="18">
        <v>20863.5</v>
      </c>
      <c r="J464" s="18">
        <v>119315.42566</v>
      </c>
      <c r="K464" s="89">
        <v>14139.7185</v>
      </c>
      <c r="L464" s="18">
        <v>0</v>
      </c>
      <c r="M464" s="74">
        <v>14139.7185</v>
      </c>
    </row>
    <row r="465" spans="1:13" ht="21" customHeight="1">
      <c r="A465" s="142" t="s">
        <v>914</v>
      </c>
      <c r="B465" s="144"/>
      <c r="C465" s="20" t="s">
        <v>915</v>
      </c>
      <c r="D465" s="21" t="s">
        <v>38</v>
      </c>
      <c r="E465" s="90">
        <v>126039.20716</v>
      </c>
      <c r="F465" s="22">
        <v>20863.5</v>
      </c>
      <c r="G465" s="22">
        <v>105175.70716</v>
      </c>
      <c r="H465" s="90">
        <v>140178.92566</v>
      </c>
      <c r="I465" s="22">
        <v>20863.5</v>
      </c>
      <c r="J465" s="22">
        <v>119315.42566</v>
      </c>
      <c r="K465" s="90">
        <v>14139.7185</v>
      </c>
      <c r="L465" s="23">
        <v>0</v>
      </c>
      <c r="M465" s="24">
        <v>14139.7185</v>
      </c>
    </row>
    <row r="466" spans="1:13" ht="21" customHeight="1">
      <c r="A466" s="11" t="s">
        <v>1021</v>
      </c>
      <c r="B466" s="25" t="s">
        <v>1022</v>
      </c>
      <c r="C466" s="14" t="s">
        <v>1023</v>
      </c>
      <c r="D466" s="25" t="s">
        <v>64</v>
      </c>
      <c r="E466" s="88">
        <v>0</v>
      </c>
      <c r="F466" s="13">
        <v>0</v>
      </c>
      <c r="G466" s="13">
        <v>0</v>
      </c>
      <c r="H466" s="91">
        <v>0</v>
      </c>
      <c r="I466" s="13">
        <v>0</v>
      </c>
      <c r="J466" s="15">
        <v>0</v>
      </c>
      <c r="K466" s="88">
        <v>22150.19007</v>
      </c>
      <c r="L466" s="15">
        <v>22150.19007</v>
      </c>
      <c r="M466" s="73">
        <v>0</v>
      </c>
    </row>
    <row r="467" spans="1:13" ht="21" customHeight="1">
      <c r="A467" s="141" t="s">
        <v>1024</v>
      </c>
      <c r="B467" s="144"/>
      <c r="C467" s="16" t="s">
        <v>1025</v>
      </c>
      <c r="D467" s="17" t="s">
        <v>38</v>
      </c>
      <c r="E467" s="89">
        <v>0</v>
      </c>
      <c r="F467" s="18">
        <v>0</v>
      </c>
      <c r="G467" s="18">
        <v>0</v>
      </c>
      <c r="H467" s="89">
        <v>0</v>
      </c>
      <c r="I467" s="18">
        <v>0</v>
      </c>
      <c r="J467" s="18">
        <v>0</v>
      </c>
      <c r="K467" s="89">
        <v>22150.19007</v>
      </c>
      <c r="L467" s="18">
        <v>22150.19007</v>
      </c>
      <c r="M467" s="74">
        <v>0</v>
      </c>
    </row>
    <row r="468" spans="1:13" ht="21" customHeight="1">
      <c r="A468" s="142" t="s">
        <v>931</v>
      </c>
      <c r="B468" s="144"/>
      <c r="C468" s="20" t="s">
        <v>932</v>
      </c>
      <c r="D468" s="63" t="s">
        <v>38</v>
      </c>
      <c r="E468" s="100">
        <v>0</v>
      </c>
      <c r="F468" s="64">
        <v>0</v>
      </c>
      <c r="G468" s="64">
        <v>0</v>
      </c>
      <c r="H468" s="100">
        <v>0</v>
      </c>
      <c r="I468" s="64">
        <v>0</v>
      </c>
      <c r="J468" s="64">
        <v>0</v>
      </c>
      <c r="K468" s="100">
        <v>22150.19007</v>
      </c>
      <c r="L468" s="65">
        <v>22150.19007</v>
      </c>
      <c r="M468" s="33">
        <v>0</v>
      </c>
    </row>
    <row r="469" spans="1:13" ht="21" customHeight="1">
      <c r="A469" s="151" t="s">
        <v>1026</v>
      </c>
      <c r="B469" s="149"/>
      <c r="C469" s="148"/>
      <c r="D469" s="35" t="s">
        <v>38</v>
      </c>
      <c r="E469" s="90">
        <v>175218.60282</v>
      </c>
      <c r="F469" s="22">
        <v>29863.5</v>
      </c>
      <c r="G469" s="22">
        <v>145355.10282</v>
      </c>
      <c r="H469" s="90">
        <v>283900.49224</v>
      </c>
      <c r="I469" s="22">
        <v>84263.5</v>
      </c>
      <c r="J469" s="22">
        <v>199636.99224</v>
      </c>
      <c r="K469" s="90">
        <v>3102705.21536</v>
      </c>
      <c r="L469" s="22">
        <v>2102245.56558</v>
      </c>
      <c r="M469" s="36">
        <v>1000459.64978</v>
      </c>
    </row>
    <row r="470" spans="1:13" ht="21" customHeight="1">
      <c r="A470" s="5" t="s">
        <v>1027</v>
      </c>
      <c r="B470" s="5" t="s">
        <v>986</v>
      </c>
      <c r="C470" s="6" t="s">
        <v>987</v>
      </c>
      <c r="D470" s="11" t="s">
        <v>64</v>
      </c>
      <c r="E470" s="88">
        <v>561227.97628</v>
      </c>
      <c r="F470" s="13">
        <v>329494.01823</v>
      </c>
      <c r="G470" s="13">
        <f>E470-F470</f>
        <v>231733.95804999996</v>
      </c>
      <c r="H470" s="88">
        <v>554942.70525</v>
      </c>
      <c r="I470" s="13">
        <v>374072.9542</v>
      </c>
      <c r="J470" s="13">
        <f>H470-I470</f>
        <v>180869.75105000002</v>
      </c>
      <c r="K470" s="88">
        <v>1093163.10943</v>
      </c>
      <c r="L470" s="13">
        <v>1093163.10943</v>
      </c>
      <c r="M470" s="73">
        <v>0</v>
      </c>
    </row>
    <row r="471" spans="1:13" ht="21" customHeight="1">
      <c r="A471" s="141" t="s">
        <v>988</v>
      </c>
      <c r="B471" s="144"/>
      <c r="C471" s="16" t="s">
        <v>987</v>
      </c>
      <c r="D471" s="27" t="s">
        <v>38</v>
      </c>
      <c r="E471" s="89">
        <f aca="true" t="shared" si="4" ref="E471:J471">E470</f>
        <v>561227.97628</v>
      </c>
      <c r="F471" s="28">
        <f t="shared" si="4"/>
        <v>329494.01823</v>
      </c>
      <c r="G471" s="18">
        <f t="shared" si="4"/>
        <v>231733.95804999996</v>
      </c>
      <c r="H471" s="95">
        <f t="shared" si="4"/>
        <v>554942.70525</v>
      </c>
      <c r="I471" s="18">
        <f t="shared" si="4"/>
        <v>374072.9542</v>
      </c>
      <c r="J471" s="28">
        <f t="shared" si="4"/>
        <v>180869.75105000002</v>
      </c>
      <c r="K471" s="89">
        <v>1093163.10943</v>
      </c>
      <c r="L471" s="18">
        <v>1093163.10943</v>
      </c>
      <c r="M471" s="74">
        <v>0</v>
      </c>
    </row>
    <row r="472" spans="1:13" ht="21" customHeight="1">
      <c r="A472" s="25" t="s">
        <v>1028</v>
      </c>
      <c r="B472" s="11" t="s">
        <v>990</v>
      </c>
      <c r="C472" s="6" t="s">
        <v>991</v>
      </c>
      <c r="D472" s="11" t="s">
        <v>64</v>
      </c>
      <c r="E472" s="86">
        <v>11251.79858</v>
      </c>
      <c r="F472" s="13">
        <v>1.81</v>
      </c>
      <c r="G472" s="7">
        <f>E472-F472</f>
        <v>11249.988580000001</v>
      </c>
      <c r="H472" s="88">
        <v>11476.20069</v>
      </c>
      <c r="I472" s="7">
        <v>1.51</v>
      </c>
      <c r="J472" s="13">
        <f>H472-I472</f>
        <v>11474.69069</v>
      </c>
      <c r="K472" s="86">
        <v>317722.61493</v>
      </c>
      <c r="L472" s="13">
        <v>313553.63884</v>
      </c>
      <c r="M472" s="73">
        <v>4168.97609</v>
      </c>
    </row>
    <row r="473" spans="1:13" ht="21" customHeight="1">
      <c r="A473" s="141" t="s">
        <v>992</v>
      </c>
      <c r="B473" s="144"/>
      <c r="C473" s="42" t="s">
        <v>991</v>
      </c>
      <c r="D473" s="17" t="s">
        <v>38</v>
      </c>
      <c r="E473" s="86">
        <v>11251.79858</v>
      </c>
      <c r="F473" s="13">
        <v>1.81</v>
      </c>
      <c r="G473" s="7">
        <f>E473-F473</f>
        <v>11249.988580000001</v>
      </c>
      <c r="H473" s="88">
        <v>11476.20069</v>
      </c>
      <c r="I473" s="7">
        <v>1.51</v>
      </c>
      <c r="J473" s="13">
        <f>H473-I473</f>
        <v>11474.69069</v>
      </c>
      <c r="K473" s="95">
        <v>317722.61493</v>
      </c>
      <c r="L473" s="28">
        <v>313553.63884</v>
      </c>
      <c r="M473" s="74">
        <v>4168.97609</v>
      </c>
    </row>
    <row r="474" spans="1:13" ht="21" customHeight="1">
      <c r="A474" s="11" t="s">
        <v>1029</v>
      </c>
      <c r="B474" s="10" t="s">
        <v>994</v>
      </c>
      <c r="C474" s="14" t="s">
        <v>995</v>
      </c>
      <c r="D474" s="10" t="s">
        <v>64</v>
      </c>
      <c r="E474" s="88">
        <v>108792.77847</v>
      </c>
      <c r="F474" s="8">
        <v>108792.77847</v>
      </c>
      <c r="G474" s="15">
        <v>0</v>
      </c>
      <c r="H474" s="91">
        <v>108792.77847</v>
      </c>
      <c r="I474" s="15">
        <f>H474</f>
        <v>108792.77847</v>
      </c>
      <c r="J474" s="15">
        <v>0</v>
      </c>
      <c r="K474" s="91">
        <v>26.0609</v>
      </c>
      <c r="L474" s="13">
        <v>26.0609</v>
      </c>
      <c r="M474" s="73">
        <v>0</v>
      </c>
    </row>
    <row r="475" spans="1:13" ht="21" customHeight="1">
      <c r="A475" s="141" t="s">
        <v>996</v>
      </c>
      <c r="B475" s="144"/>
      <c r="C475" s="16" t="s">
        <v>995</v>
      </c>
      <c r="D475" s="17" t="s">
        <v>38</v>
      </c>
      <c r="E475" s="88">
        <v>108792.77847</v>
      </c>
      <c r="F475" s="82">
        <v>108792.77847</v>
      </c>
      <c r="G475" s="82">
        <v>0</v>
      </c>
      <c r="H475" s="102">
        <v>108792.77847</v>
      </c>
      <c r="I475" s="82">
        <f>H475</f>
        <v>108792.77847</v>
      </c>
      <c r="J475" s="82">
        <v>0</v>
      </c>
      <c r="K475" s="102">
        <v>26.0609</v>
      </c>
      <c r="L475" s="18">
        <v>26.0609</v>
      </c>
      <c r="M475" s="74">
        <v>0</v>
      </c>
    </row>
    <row r="476" spans="1:13" ht="21" customHeight="1">
      <c r="A476" s="157" t="s">
        <v>997</v>
      </c>
      <c r="B476" s="158"/>
      <c r="C476" s="20" t="s">
        <v>998</v>
      </c>
      <c r="D476" s="21" t="s">
        <v>38</v>
      </c>
      <c r="E476" s="90">
        <v>681272.55333</v>
      </c>
      <c r="F476" s="106">
        <v>438288.6067</v>
      </c>
      <c r="G476" s="106">
        <f>E476-F476</f>
        <v>242983.94663000002</v>
      </c>
      <c r="H476" s="107">
        <v>675211.68443</v>
      </c>
      <c r="I476" s="106">
        <v>482867.24269</v>
      </c>
      <c r="J476" s="106">
        <f>H476-I476</f>
        <v>192344.44174000004</v>
      </c>
      <c r="K476" s="107">
        <v>1410911.78526</v>
      </c>
      <c r="L476" s="23">
        <v>1406742.80917</v>
      </c>
      <c r="M476" s="24">
        <v>4168.97609</v>
      </c>
    </row>
    <row r="477" spans="1:13" ht="21" customHeight="1">
      <c r="A477" s="159" t="s">
        <v>1030</v>
      </c>
      <c r="B477" s="160"/>
      <c r="C477" s="161"/>
      <c r="D477" s="108" t="s">
        <v>38</v>
      </c>
      <c r="E477" s="109">
        <f aca="true" t="shared" si="5" ref="E477:J477">E476</f>
        <v>681272.55333</v>
      </c>
      <c r="F477" s="110">
        <f t="shared" si="5"/>
        <v>438288.6067</v>
      </c>
      <c r="G477" s="110">
        <f t="shared" si="5"/>
        <v>242983.94663000002</v>
      </c>
      <c r="H477" s="109">
        <f t="shared" si="5"/>
        <v>675211.68443</v>
      </c>
      <c r="I477" s="110">
        <f t="shared" si="5"/>
        <v>482867.24269</v>
      </c>
      <c r="J477" s="110">
        <f t="shared" si="5"/>
        <v>192344.44174000004</v>
      </c>
      <c r="K477" s="109">
        <v>1410911.78526</v>
      </c>
      <c r="L477" s="110">
        <v>1406742.80917</v>
      </c>
      <c r="M477" s="111">
        <v>4168.97609</v>
      </c>
    </row>
    <row r="478" spans="1:13" ht="19.5" customHeight="1">
      <c r="A478" s="162" t="s">
        <v>1031</v>
      </c>
      <c r="B478" s="163"/>
      <c r="C478" s="164"/>
      <c r="D478" s="63" t="s">
        <v>38</v>
      </c>
      <c r="E478" s="100">
        <v>856491.15615</v>
      </c>
      <c r="F478" s="64">
        <v>468152.1067</v>
      </c>
      <c r="G478" s="64">
        <f>E478-F478</f>
        <v>388339.04945000005</v>
      </c>
      <c r="H478" s="100">
        <v>959112.17667</v>
      </c>
      <c r="I478" s="64">
        <v>567130.74269</v>
      </c>
      <c r="J478" s="64">
        <f>H478-I478</f>
        <v>391981.43398</v>
      </c>
      <c r="K478" s="100">
        <v>4513617.00062</v>
      </c>
      <c r="L478" s="64">
        <v>3508988.37475</v>
      </c>
      <c r="M478" s="112">
        <v>1004628.62587</v>
      </c>
    </row>
    <row r="479" spans="5:11" s="104" customFormat="1" ht="21" customHeight="1">
      <c r="E479" s="105"/>
      <c r="H479" s="105"/>
      <c r="K479" s="105"/>
    </row>
    <row r="480" spans="5:11" s="104" customFormat="1" ht="21" customHeight="1">
      <c r="E480" s="105"/>
      <c r="H480" s="105"/>
      <c r="K480" s="105"/>
    </row>
    <row r="481" spans="5:11" s="104" customFormat="1" ht="21" customHeight="1">
      <c r="E481" s="105"/>
      <c r="H481" s="105"/>
      <c r="K481" s="105"/>
    </row>
    <row r="482" spans="5:11" s="104" customFormat="1" ht="21" customHeight="1">
      <c r="E482" s="105"/>
      <c r="H482" s="105"/>
      <c r="K482" s="105"/>
    </row>
    <row r="483" spans="5:11" s="104" customFormat="1" ht="21" customHeight="1">
      <c r="E483" s="105"/>
      <c r="H483" s="105"/>
      <c r="K483" s="105"/>
    </row>
    <row r="484" spans="5:11" s="104" customFormat="1" ht="21" customHeight="1">
      <c r="E484" s="105"/>
      <c r="H484" s="105"/>
      <c r="K484" s="105"/>
    </row>
    <row r="485" spans="5:11" s="104" customFormat="1" ht="21" customHeight="1">
      <c r="E485" s="105"/>
      <c r="H485" s="105"/>
      <c r="K485" s="105"/>
    </row>
    <row r="486" spans="5:11" s="104" customFormat="1" ht="21" customHeight="1">
      <c r="E486" s="105"/>
      <c r="H486" s="105"/>
      <c r="K486" s="105"/>
    </row>
    <row r="487" spans="5:11" s="104" customFormat="1" ht="21" customHeight="1">
      <c r="E487" s="105"/>
      <c r="H487" s="105"/>
      <c r="K487" s="105"/>
    </row>
    <row r="488" spans="5:11" s="104" customFormat="1" ht="21" customHeight="1">
      <c r="E488" s="105"/>
      <c r="H488" s="105"/>
      <c r="K488" s="105"/>
    </row>
    <row r="489" spans="5:11" s="104" customFormat="1" ht="21" customHeight="1">
      <c r="E489" s="105"/>
      <c r="H489" s="105"/>
      <c r="K489" s="105"/>
    </row>
    <row r="490" spans="5:11" s="104" customFormat="1" ht="21" customHeight="1">
      <c r="E490" s="105"/>
      <c r="H490" s="105"/>
      <c r="K490" s="105"/>
    </row>
    <row r="491" spans="5:11" s="104" customFormat="1" ht="21" customHeight="1">
      <c r="E491" s="105"/>
      <c r="H491" s="105"/>
      <c r="K491" s="105"/>
    </row>
    <row r="492" spans="5:11" s="104" customFormat="1" ht="21" customHeight="1">
      <c r="E492" s="105"/>
      <c r="H492" s="105"/>
      <c r="K492" s="105"/>
    </row>
    <row r="493" spans="5:11" s="104" customFormat="1" ht="21" customHeight="1">
      <c r="E493" s="105"/>
      <c r="H493" s="105"/>
      <c r="K493" s="105"/>
    </row>
    <row r="494" spans="5:11" s="104" customFormat="1" ht="21" customHeight="1">
      <c r="E494" s="105"/>
      <c r="H494" s="105"/>
      <c r="K494" s="105"/>
    </row>
    <row r="495" spans="5:11" s="104" customFormat="1" ht="21" customHeight="1">
      <c r="E495" s="105"/>
      <c r="H495" s="105"/>
      <c r="K495" s="105"/>
    </row>
    <row r="496" spans="5:11" s="104" customFormat="1" ht="21" customHeight="1">
      <c r="E496" s="105"/>
      <c r="H496" s="105"/>
      <c r="K496" s="105"/>
    </row>
    <row r="497" spans="5:11" s="104" customFormat="1" ht="21" customHeight="1">
      <c r="E497" s="105"/>
      <c r="H497" s="105"/>
      <c r="K497" s="105"/>
    </row>
    <row r="498" spans="5:11" s="104" customFormat="1" ht="21" customHeight="1">
      <c r="E498" s="105"/>
      <c r="H498" s="105"/>
      <c r="K498" s="105"/>
    </row>
    <row r="499" spans="5:11" s="104" customFormat="1" ht="21" customHeight="1">
      <c r="E499" s="105"/>
      <c r="H499" s="105"/>
      <c r="K499" s="105"/>
    </row>
    <row r="500" spans="5:11" s="104" customFormat="1" ht="21" customHeight="1">
      <c r="E500" s="105"/>
      <c r="H500" s="105"/>
      <c r="K500" s="105"/>
    </row>
    <row r="501" spans="5:11" s="104" customFormat="1" ht="21" customHeight="1">
      <c r="E501" s="105"/>
      <c r="H501" s="105"/>
      <c r="K501" s="105"/>
    </row>
    <row r="502" spans="5:11" s="104" customFormat="1" ht="21" customHeight="1">
      <c r="E502" s="105"/>
      <c r="H502" s="105"/>
      <c r="K502" s="105"/>
    </row>
    <row r="503" spans="5:11" s="104" customFormat="1" ht="21" customHeight="1">
      <c r="E503" s="105"/>
      <c r="H503" s="105"/>
      <c r="K503" s="105"/>
    </row>
    <row r="504" spans="5:11" s="104" customFormat="1" ht="21" customHeight="1">
      <c r="E504" s="105"/>
      <c r="H504" s="105"/>
      <c r="K504" s="105"/>
    </row>
    <row r="505" spans="5:11" s="104" customFormat="1" ht="21" customHeight="1">
      <c r="E505" s="105"/>
      <c r="H505" s="105"/>
      <c r="K505" s="105"/>
    </row>
    <row r="506" spans="5:11" s="104" customFormat="1" ht="21" customHeight="1">
      <c r="E506" s="105"/>
      <c r="H506" s="105"/>
      <c r="K506" s="105"/>
    </row>
    <row r="507" spans="5:11" s="104" customFormat="1" ht="21" customHeight="1">
      <c r="E507" s="105"/>
      <c r="H507" s="105"/>
      <c r="K507" s="105"/>
    </row>
    <row r="508" spans="5:11" s="104" customFormat="1" ht="21" customHeight="1">
      <c r="E508" s="105"/>
      <c r="H508" s="105"/>
      <c r="K508" s="105"/>
    </row>
    <row r="509" spans="5:11" s="104" customFormat="1" ht="21" customHeight="1">
      <c r="E509" s="105"/>
      <c r="H509" s="105"/>
      <c r="K509" s="105"/>
    </row>
    <row r="510" spans="5:11" s="104" customFormat="1" ht="21" customHeight="1">
      <c r="E510" s="105"/>
      <c r="H510" s="105"/>
      <c r="K510" s="105"/>
    </row>
    <row r="511" spans="5:11" s="104" customFormat="1" ht="21" customHeight="1">
      <c r="E511" s="105"/>
      <c r="H511" s="105"/>
      <c r="K511" s="105"/>
    </row>
    <row r="512" spans="5:11" s="104" customFormat="1" ht="21" customHeight="1">
      <c r="E512" s="105"/>
      <c r="H512" s="105"/>
      <c r="K512" s="105"/>
    </row>
    <row r="513" spans="5:11" s="104" customFormat="1" ht="21" customHeight="1">
      <c r="E513" s="105"/>
      <c r="H513" s="105"/>
      <c r="K513" s="105"/>
    </row>
    <row r="514" spans="5:11" s="104" customFormat="1" ht="21" customHeight="1">
      <c r="E514" s="105"/>
      <c r="H514" s="105"/>
      <c r="K514" s="105"/>
    </row>
    <row r="515" spans="5:11" s="104" customFormat="1" ht="21" customHeight="1">
      <c r="E515" s="105"/>
      <c r="H515" s="105"/>
      <c r="K515" s="105"/>
    </row>
    <row r="516" spans="5:11" s="104" customFormat="1" ht="21" customHeight="1">
      <c r="E516" s="105"/>
      <c r="H516" s="105"/>
      <c r="K516" s="105"/>
    </row>
    <row r="517" spans="5:11" s="104" customFormat="1" ht="21" customHeight="1">
      <c r="E517" s="105"/>
      <c r="H517" s="105"/>
      <c r="K517" s="105"/>
    </row>
    <row r="518" spans="5:11" s="104" customFormat="1" ht="21" customHeight="1">
      <c r="E518" s="105"/>
      <c r="H518" s="105"/>
      <c r="K518" s="105"/>
    </row>
    <row r="519" spans="5:11" s="104" customFormat="1" ht="21" customHeight="1">
      <c r="E519" s="105"/>
      <c r="H519" s="105"/>
      <c r="K519" s="105"/>
    </row>
    <row r="520" spans="5:11" s="104" customFormat="1" ht="21" customHeight="1">
      <c r="E520" s="105"/>
      <c r="H520" s="105"/>
      <c r="K520" s="105"/>
    </row>
    <row r="521" spans="5:11" s="104" customFormat="1" ht="21" customHeight="1">
      <c r="E521" s="105"/>
      <c r="H521" s="105"/>
      <c r="K521" s="105"/>
    </row>
    <row r="522" spans="5:11" s="104" customFormat="1" ht="21" customHeight="1">
      <c r="E522" s="105"/>
      <c r="H522" s="105"/>
      <c r="K522" s="105"/>
    </row>
    <row r="523" spans="5:11" s="104" customFormat="1" ht="21" customHeight="1">
      <c r="E523" s="105"/>
      <c r="H523" s="105"/>
      <c r="K523" s="105"/>
    </row>
    <row r="524" spans="5:11" s="104" customFormat="1" ht="21" customHeight="1">
      <c r="E524" s="105"/>
      <c r="H524" s="105"/>
      <c r="K524" s="105"/>
    </row>
    <row r="525" spans="5:11" s="104" customFormat="1" ht="21" customHeight="1">
      <c r="E525" s="105"/>
      <c r="H525" s="105"/>
      <c r="K525" s="105"/>
    </row>
    <row r="526" spans="5:11" s="104" customFormat="1" ht="21" customHeight="1">
      <c r="E526" s="105"/>
      <c r="H526" s="105"/>
      <c r="K526" s="105"/>
    </row>
    <row r="527" spans="5:11" s="104" customFormat="1" ht="21" customHeight="1">
      <c r="E527" s="105"/>
      <c r="H527" s="105"/>
      <c r="K527" s="105"/>
    </row>
    <row r="528" spans="5:11" s="104" customFormat="1" ht="21" customHeight="1">
      <c r="E528" s="105"/>
      <c r="H528" s="105"/>
      <c r="K528" s="105"/>
    </row>
    <row r="529" spans="5:11" s="104" customFormat="1" ht="21" customHeight="1">
      <c r="E529" s="105"/>
      <c r="H529" s="105"/>
      <c r="K529" s="105"/>
    </row>
    <row r="530" spans="5:11" s="104" customFormat="1" ht="21" customHeight="1">
      <c r="E530" s="105"/>
      <c r="H530" s="105"/>
      <c r="K530" s="105"/>
    </row>
    <row r="531" spans="5:11" s="104" customFormat="1" ht="21" customHeight="1">
      <c r="E531" s="105"/>
      <c r="H531" s="105"/>
      <c r="K531" s="105"/>
    </row>
    <row r="532" spans="5:11" s="104" customFormat="1" ht="21" customHeight="1">
      <c r="E532" s="105"/>
      <c r="H532" s="105"/>
      <c r="K532" s="105"/>
    </row>
    <row r="533" spans="5:11" s="104" customFormat="1" ht="21" customHeight="1">
      <c r="E533" s="105"/>
      <c r="H533" s="105"/>
      <c r="K533" s="105"/>
    </row>
    <row r="534" spans="5:11" s="104" customFormat="1" ht="21" customHeight="1">
      <c r="E534" s="105"/>
      <c r="H534" s="105"/>
      <c r="K534" s="105"/>
    </row>
    <row r="535" spans="5:11" s="104" customFormat="1" ht="21" customHeight="1">
      <c r="E535" s="105"/>
      <c r="H535" s="105"/>
      <c r="K535" s="105"/>
    </row>
    <row r="536" spans="5:11" s="104" customFormat="1" ht="21" customHeight="1">
      <c r="E536" s="105"/>
      <c r="H536" s="105"/>
      <c r="K536" s="105"/>
    </row>
    <row r="537" spans="5:11" s="104" customFormat="1" ht="21" customHeight="1">
      <c r="E537" s="105"/>
      <c r="H537" s="105"/>
      <c r="K537" s="105"/>
    </row>
    <row r="538" spans="5:11" s="104" customFormat="1" ht="21" customHeight="1">
      <c r="E538" s="105"/>
      <c r="H538" s="105"/>
      <c r="K538" s="105"/>
    </row>
    <row r="539" spans="5:11" s="104" customFormat="1" ht="21" customHeight="1">
      <c r="E539" s="105"/>
      <c r="H539" s="105"/>
      <c r="K539" s="105"/>
    </row>
    <row r="540" spans="5:11" s="104" customFormat="1" ht="21" customHeight="1">
      <c r="E540" s="105"/>
      <c r="H540" s="105"/>
      <c r="K540" s="105"/>
    </row>
    <row r="541" spans="5:11" s="104" customFormat="1" ht="21" customHeight="1">
      <c r="E541" s="105"/>
      <c r="H541" s="105"/>
      <c r="K541" s="105"/>
    </row>
    <row r="542" spans="5:11" s="104" customFormat="1" ht="21" customHeight="1">
      <c r="E542" s="105"/>
      <c r="H542" s="105"/>
      <c r="K542" s="105"/>
    </row>
    <row r="543" spans="5:11" s="104" customFormat="1" ht="21" customHeight="1">
      <c r="E543" s="105"/>
      <c r="H543" s="105"/>
      <c r="K543" s="105"/>
    </row>
    <row r="544" spans="5:11" s="104" customFormat="1" ht="21" customHeight="1">
      <c r="E544" s="105"/>
      <c r="H544" s="105"/>
      <c r="K544" s="105"/>
    </row>
    <row r="545" spans="5:11" s="104" customFormat="1" ht="21" customHeight="1">
      <c r="E545" s="105"/>
      <c r="H545" s="105"/>
      <c r="K545" s="105"/>
    </row>
    <row r="546" spans="5:11" s="104" customFormat="1" ht="21" customHeight="1">
      <c r="E546" s="105"/>
      <c r="H546" s="105"/>
      <c r="K546" s="105"/>
    </row>
    <row r="547" spans="5:11" s="104" customFormat="1" ht="21" customHeight="1">
      <c r="E547" s="105"/>
      <c r="H547" s="105"/>
      <c r="K547" s="105"/>
    </row>
    <row r="548" spans="5:11" s="104" customFormat="1" ht="21" customHeight="1">
      <c r="E548" s="105"/>
      <c r="H548" s="105"/>
      <c r="K548" s="105"/>
    </row>
    <row r="549" spans="5:11" s="104" customFormat="1" ht="21" customHeight="1">
      <c r="E549" s="105"/>
      <c r="H549" s="105"/>
      <c r="K549" s="105"/>
    </row>
    <row r="550" spans="5:11" s="104" customFormat="1" ht="21" customHeight="1">
      <c r="E550" s="105"/>
      <c r="H550" s="105"/>
      <c r="K550" s="105"/>
    </row>
    <row r="551" spans="5:11" s="104" customFormat="1" ht="21" customHeight="1">
      <c r="E551" s="105"/>
      <c r="H551" s="105"/>
      <c r="K551" s="105"/>
    </row>
    <row r="552" spans="5:11" s="104" customFormat="1" ht="21" customHeight="1">
      <c r="E552" s="105"/>
      <c r="H552" s="105"/>
      <c r="K552" s="105"/>
    </row>
    <row r="553" spans="5:11" s="104" customFormat="1" ht="21" customHeight="1">
      <c r="E553" s="105"/>
      <c r="H553" s="105"/>
      <c r="K553" s="105"/>
    </row>
    <row r="554" spans="5:11" s="104" customFormat="1" ht="21" customHeight="1">
      <c r="E554" s="105"/>
      <c r="H554" s="105"/>
      <c r="K554" s="105"/>
    </row>
    <row r="555" spans="5:11" s="104" customFormat="1" ht="21" customHeight="1">
      <c r="E555" s="105"/>
      <c r="H555" s="105"/>
      <c r="K555" s="105"/>
    </row>
    <row r="556" spans="5:11" s="104" customFormat="1" ht="21" customHeight="1">
      <c r="E556" s="105"/>
      <c r="H556" s="105"/>
      <c r="K556" s="105"/>
    </row>
    <row r="557" spans="5:11" s="104" customFormat="1" ht="21" customHeight="1">
      <c r="E557" s="105"/>
      <c r="H557" s="105"/>
      <c r="K557" s="105"/>
    </row>
    <row r="558" spans="5:11" s="104" customFormat="1" ht="21" customHeight="1">
      <c r="E558" s="105"/>
      <c r="H558" s="105"/>
      <c r="K558" s="105"/>
    </row>
    <row r="559" spans="5:11" s="104" customFormat="1" ht="21" customHeight="1">
      <c r="E559" s="105"/>
      <c r="H559" s="105"/>
      <c r="K559" s="105"/>
    </row>
    <row r="560" spans="5:11" s="104" customFormat="1" ht="21" customHeight="1">
      <c r="E560" s="105"/>
      <c r="H560" s="105"/>
      <c r="K560" s="105"/>
    </row>
    <row r="561" spans="5:11" s="104" customFormat="1" ht="21" customHeight="1">
      <c r="E561" s="105"/>
      <c r="H561" s="105"/>
      <c r="K561" s="105"/>
    </row>
    <row r="562" spans="5:11" s="104" customFormat="1" ht="21" customHeight="1">
      <c r="E562" s="105"/>
      <c r="H562" s="105"/>
      <c r="K562" s="105"/>
    </row>
    <row r="563" spans="5:11" s="104" customFormat="1" ht="21" customHeight="1">
      <c r="E563" s="105"/>
      <c r="H563" s="105"/>
      <c r="K563" s="105"/>
    </row>
    <row r="564" spans="5:11" s="104" customFormat="1" ht="21" customHeight="1">
      <c r="E564" s="105"/>
      <c r="H564" s="105"/>
      <c r="K564" s="105"/>
    </row>
    <row r="565" spans="5:11" s="104" customFormat="1" ht="21" customHeight="1">
      <c r="E565" s="105"/>
      <c r="H565" s="105"/>
      <c r="K565" s="105"/>
    </row>
    <row r="566" spans="5:11" s="104" customFormat="1" ht="21" customHeight="1">
      <c r="E566" s="105"/>
      <c r="H566" s="105"/>
      <c r="K566" s="105"/>
    </row>
    <row r="567" spans="5:11" s="104" customFormat="1" ht="21" customHeight="1">
      <c r="E567" s="105"/>
      <c r="H567" s="105"/>
      <c r="K567" s="105"/>
    </row>
    <row r="568" spans="5:11" s="104" customFormat="1" ht="21" customHeight="1">
      <c r="E568" s="105"/>
      <c r="H568" s="105"/>
      <c r="K568" s="105"/>
    </row>
    <row r="569" spans="5:11" s="104" customFormat="1" ht="21" customHeight="1">
      <c r="E569" s="105"/>
      <c r="H569" s="105"/>
      <c r="K569" s="105"/>
    </row>
    <row r="570" spans="5:11" s="104" customFormat="1" ht="21" customHeight="1">
      <c r="E570" s="105"/>
      <c r="H570" s="105"/>
      <c r="K570" s="105"/>
    </row>
    <row r="571" spans="5:11" s="104" customFormat="1" ht="21" customHeight="1">
      <c r="E571" s="105"/>
      <c r="H571" s="105"/>
      <c r="K571" s="105"/>
    </row>
    <row r="572" spans="5:11" s="104" customFormat="1" ht="21" customHeight="1">
      <c r="E572" s="105"/>
      <c r="H572" s="105"/>
      <c r="K572" s="105"/>
    </row>
    <row r="573" spans="5:11" s="104" customFormat="1" ht="21" customHeight="1">
      <c r="E573" s="105"/>
      <c r="H573" s="105"/>
      <c r="K573" s="105"/>
    </row>
    <row r="574" spans="5:11" s="104" customFormat="1" ht="21" customHeight="1">
      <c r="E574" s="105"/>
      <c r="H574" s="105"/>
      <c r="K574" s="105"/>
    </row>
    <row r="575" spans="5:11" s="104" customFormat="1" ht="21" customHeight="1">
      <c r="E575" s="105"/>
      <c r="H575" s="105"/>
      <c r="K575" s="105"/>
    </row>
    <row r="576" spans="5:11" s="104" customFormat="1" ht="21" customHeight="1">
      <c r="E576" s="105"/>
      <c r="H576" s="105"/>
      <c r="K576" s="105"/>
    </row>
    <row r="577" spans="5:11" s="104" customFormat="1" ht="21" customHeight="1">
      <c r="E577" s="105"/>
      <c r="H577" s="105"/>
      <c r="K577" s="105"/>
    </row>
    <row r="578" spans="5:11" s="104" customFormat="1" ht="21" customHeight="1">
      <c r="E578" s="105"/>
      <c r="H578" s="105"/>
      <c r="K578" s="105"/>
    </row>
    <row r="579" spans="5:11" s="104" customFormat="1" ht="21" customHeight="1">
      <c r="E579" s="105"/>
      <c r="H579" s="105"/>
      <c r="K579" s="105"/>
    </row>
    <row r="580" spans="5:11" s="104" customFormat="1" ht="21" customHeight="1">
      <c r="E580" s="105"/>
      <c r="H580" s="105"/>
      <c r="K580" s="105"/>
    </row>
    <row r="581" spans="5:11" s="104" customFormat="1" ht="21" customHeight="1">
      <c r="E581" s="105"/>
      <c r="H581" s="105"/>
      <c r="K581" s="105"/>
    </row>
    <row r="582" spans="5:11" s="104" customFormat="1" ht="21" customHeight="1">
      <c r="E582" s="105"/>
      <c r="H582" s="105"/>
      <c r="K582" s="105"/>
    </row>
    <row r="583" spans="5:11" s="104" customFormat="1" ht="21" customHeight="1">
      <c r="E583" s="105"/>
      <c r="H583" s="105"/>
      <c r="K583" s="105"/>
    </row>
    <row r="584" spans="5:11" s="104" customFormat="1" ht="21" customHeight="1">
      <c r="E584" s="105"/>
      <c r="H584" s="105"/>
      <c r="K584" s="105"/>
    </row>
    <row r="585" spans="5:11" s="104" customFormat="1" ht="21" customHeight="1">
      <c r="E585" s="105"/>
      <c r="H585" s="105"/>
      <c r="K585" s="105"/>
    </row>
    <row r="586" spans="5:11" s="104" customFormat="1" ht="21" customHeight="1">
      <c r="E586" s="105"/>
      <c r="H586" s="105"/>
      <c r="K586" s="105"/>
    </row>
    <row r="587" spans="5:11" s="104" customFormat="1" ht="21" customHeight="1">
      <c r="E587" s="105"/>
      <c r="H587" s="105"/>
      <c r="K587" s="105"/>
    </row>
    <row r="588" spans="5:11" s="104" customFormat="1" ht="21" customHeight="1">
      <c r="E588" s="105"/>
      <c r="H588" s="105"/>
      <c r="K588" s="105"/>
    </row>
    <row r="589" spans="5:11" s="104" customFormat="1" ht="21" customHeight="1">
      <c r="E589" s="105"/>
      <c r="H589" s="105"/>
      <c r="K589" s="105"/>
    </row>
    <row r="590" spans="5:11" s="104" customFormat="1" ht="21" customHeight="1">
      <c r="E590" s="105"/>
      <c r="H590" s="105"/>
      <c r="K590" s="105"/>
    </row>
    <row r="591" spans="5:11" s="104" customFormat="1" ht="21" customHeight="1">
      <c r="E591" s="105"/>
      <c r="H591" s="105"/>
      <c r="K591" s="105"/>
    </row>
    <row r="592" spans="5:11" s="104" customFormat="1" ht="21" customHeight="1">
      <c r="E592" s="105"/>
      <c r="H592" s="105"/>
      <c r="K592" s="105"/>
    </row>
    <row r="593" spans="5:11" s="104" customFormat="1" ht="21" customHeight="1">
      <c r="E593" s="105"/>
      <c r="H593" s="105"/>
      <c r="K593" s="105"/>
    </row>
    <row r="594" spans="5:11" s="104" customFormat="1" ht="21" customHeight="1">
      <c r="E594" s="105"/>
      <c r="H594" s="105"/>
      <c r="K594" s="105"/>
    </row>
    <row r="595" spans="5:11" s="104" customFormat="1" ht="21" customHeight="1">
      <c r="E595" s="105"/>
      <c r="H595" s="105"/>
      <c r="K595" s="105"/>
    </row>
    <row r="596" spans="5:11" s="104" customFormat="1" ht="21" customHeight="1">
      <c r="E596" s="105"/>
      <c r="H596" s="105"/>
      <c r="K596" s="105"/>
    </row>
    <row r="597" spans="5:11" s="104" customFormat="1" ht="21" customHeight="1">
      <c r="E597" s="105"/>
      <c r="H597" s="105"/>
      <c r="K597" s="105"/>
    </row>
    <row r="598" spans="5:11" s="104" customFormat="1" ht="21" customHeight="1">
      <c r="E598" s="105"/>
      <c r="H598" s="105"/>
      <c r="K598" s="105"/>
    </row>
    <row r="599" spans="5:11" s="104" customFormat="1" ht="21" customHeight="1">
      <c r="E599" s="105"/>
      <c r="H599" s="105"/>
      <c r="K599" s="105"/>
    </row>
    <row r="600" spans="5:11" s="104" customFormat="1" ht="21" customHeight="1">
      <c r="E600" s="105"/>
      <c r="H600" s="105"/>
      <c r="K600" s="105"/>
    </row>
    <row r="601" spans="5:11" s="104" customFormat="1" ht="21" customHeight="1">
      <c r="E601" s="105"/>
      <c r="H601" s="105"/>
      <c r="K601" s="105"/>
    </row>
    <row r="602" spans="5:11" s="104" customFormat="1" ht="21" customHeight="1">
      <c r="E602" s="105"/>
      <c r="H602" s="105"/>
      <c r="K602" s="105"/>
    </row>
    <row r="603" spans="5:11" s="104" customFormat="1" ht="21" customHeight="1">
      <c r="E603" s="105"/>
      <c r="H603" s="105"/>
      <c r="K603" s="105"/>
    </row>
    <row r="604" spans="5:11" s="104" customFormat="1" ht="21" customHeight="1">
      <c r="E604" s="105"/>
      <c r="H604" s="105"/>
      <c r="K604" s="105"/>
    </row>
    <row r="605" spans="5:11" s="104" customFormat="1" ht="21" customHeight="1">
      <c r="E605" s="105"/>
      <c r="H605" s="105"/>
      <c r="K605" s="105"/>
    </row>
    <row r="606" spans="5:11" s="104" customFormat="1" ht="21" customHeight="1">
      <c r="E606" s="105"/>
      <c r="H606" s="105"/>
      <c r="K606" s="105"/>
    </row>
    <row r="607" spans="5:11" s="104" customFormat="1" ht="21" customHeight="1">
      <c r="E607" s="105"/>
      <c r="H607" s="105"/>
      <c r="K607" s="105"/>
    </row>
    <row r="608" spans="5:11" s="104" customFormat="1" ht="21" customHeight="1">
      <c r="E608" s="105"/>
      <c r="H608" s="105"/>
      <c r="K608" s="105"/>
    </row>
    <row r="609" spans="5:11" s="104" customFormat="1" ht="21" customHeight="1">
      <c r="E609" s="105"/>
      <c r="H609" s="105"/>
      <c r="K609" s="105"/>
    </row>
    <row r="610" spans="5:11" s="104" customFormat="1" ht="21" customHeight="1">
      <c r="E610" s="105"/>
      <c r="H610" s="105"/>
      <c r="K610" s="105"/>
    </row>
    <row r="611" spans="5:11" s="104" customFormat="1" ht="21" customHeight="1">
      <c r="E611" s="105"/>
      <c r="H611" s="105"/>
      <c r="K611" s="105"/>
    </row>
    <row r="612" spans="5:11" s="104" customFormat="1" ht="21" customHeight="1">
      <c r="E612" s="105"/>
      <c r="H612" s="105"/>
      <c r="K612" s="105"/>
    </row>
    <row r="613" spans="5:11" s="104" customFormat="1" ht="21" customHeight="1">
      <c r="E613" s="105"/>
      <c r="H613" s="105"/>
      <c r="K613" s="105"/>
    </row>
    <row r="614" spans="5:11" s="104" customFormat="1" ht="21" customHeight="1">
      <c r="E614" s="105"/>
      <c r="H614" s="105"/>
      <c r="K614" s="105"/>
    </row>
    <row r="615" spans="5:11" s="104" customFormat="1" ht="21" customHeight="1">
      <c r="E615" s="105"/>
      <c r="H615" s="105"/>
      <c r="K615" s="105"/>
    </row>
    <row r="616" spans="5:11" s="104" customFormat="1" ht="21" customHeight="1">
      <c r="E616" s="105"/>
      <c r="H616" s="105"/>
      <c r="K616" s="105"/>
    </row>
    <row r="617" spans="5:11" s="104" customFormat="1" ht="21" customHeight="1">
      <c r="E617" s="105"/>
      <c r="H617" s="105"/>
      <c r="K617" s="105"/>
    </row>
    <row r="618" spans="5:11" s="104" customFormat="1" ht="21" customHeight="1">
      <c r="E618" s="105"/>
      <c r="H618" s="105"/>
      <c r="K618" s="105"/>
    </row>
    <row r="619" spans="5:11" s="104" customFormat="1" ht="21" customHeight="1">
      <c r="E619" s="105"/>
      <c r="H619" s="105"/>
      <c r="K619" s="105"/>
    </row>
    <row r="620" spans="5:11" s="104" customFormat="1" ht="21" customHeight="1">
      <c r="E620" s="105"/>
      <c r="H620" s="105"/>
      <c r="K620" s="105"/>
    </row>
    <row r="621" spans="5:11" s="104" customFormat="1" ht="21" customHeight="1">
      <c r="E621" s="105"/>
      <c r="H621" s="105"/>
      <c r="K621" s="105"/>
    </row>
    <row r="622" spans="5:11" s="104" customFormat="1" ht="21" customHeight="1">
      <c r="E622" s="105"/>
      <c r="H622" s="105"/>
      <c r="K622" s="105"/>
    </row>
    <row r="623" spans="5:11" s="104" customFormat="1" ht="21" customHeight="1">
      <c r="E623" s="105"/>
      <c r="H623" s="105"/>
      <c r="K623" s="105"/>
    </row>
    <row r="624" spans="5:11" s="104" customFormat="1" ht="21" customHeight="1">
      <c r="E624" s="105"/>
      <c r="H624" s="105"/>
      <c r="K624" s="105"/>
    </row>
    <row r="625" spans="5:11" s="104" customFormat="1" ht="21" customHeight="1">
      <c r="E625" s="105"/>
      <c r="H625" s="105"/>
      <c r="K625" s="105"/>
    </row>
    <row r="626" spans="5:11" s="104" customFormat="1" ht="21" customHeight="1">
      <c r="E626" s="105"/>
      <c r="H626" s="105"/>
      <c r="K626" s="105"/>
    </row>
    <row r="627" spans="5:11" s="104" customFormat="1" ht="21" customHeight="1">
      <c r="E627" s="105"/>
      <c r="H627" s="105"/>
      <c r="K627" s="105"/>
    </row>
    <row r="628" spans="5:11" s="104" customFormat="1" ht="21" customHeight="1">
      <c r="E628" s="105"/>
      <c r="H628" s="105"/>
      <c r="K628" s="105"/>
    </row>
    <row r="629" spans="5:11" s="104" customFormat="1" ht="21" customHeight="1">
      <c r="E629" s="105"/>
      <c r="H629" s="105"/>
      <c r="K629" s="105"/>
    </row>
    <row r="630" spans="5:11" s="104" customFormat="1" ht="21" customHeight="1">
      <c r="E630" s="105"/>
      <c r="H630" s="105"/>
      <c r="K630" s="105"/>
    </row>
    <row r="631" spans="5:11" s="104" customFormat="1" ht="21" customHeight="1">
      <c r="E631" s="105"/>
      <c r="H631" s="105"/>
      <c r="K631" s="105"/>
    </row>
    <row r="632" spans="5:11" s="104" customFormat="1" ht="21" customHeight="1">
      <c r="E632" s="105"/>
      <c r="H632" s="105"/>
      <c r="K632" s="105"/>
    </row>
    <row r="633" spans="5:11" s="104" customFormat="1" ht="21" customHeight="1">
      <c r="E633" s="105"/>
      <c r="H633" s="105"/>
      <c r="K633" s="105"/>
    </row>
    <row r="634" spans="5:11" s="104" customFormat="1" ht="21" customHeight="1">
      <c r="E634" s="105"/>
      <c r="H634" s="105"/>
      <c r="K634" s="105"/>
    </row>
    <row r="635" spans="5:11" s="104" customFormat="1" ht="21" customHeight="1">
      <c r="E635" s="105"/>
      <c r="H635" s="105"/>
      <c r="K635" s="105"/>
    </row>
    <row r="636" spans="5:11" s="104" customFormat="1" ht="21" customHeight="1">
      <c r="E636" s="105"/>
      <c r="H636" s="105"/>
      <c r="K636" s="105"/>
    </row>
    <row r="637" spans="5:11" s="104" customFormat="1" ht="21" customHeight="1">
      <c r="E637" s="105"/>
      <c r="H637" s="105"/>
      <c r="K637" s="105"/>
    </row>
    <row r="638" spans="5:11" s="104" customFormat="1" ht="21" customHeight="1">
      <c r="E638" s="105"/>
      <c r="H638" s="105"/>
      <c r="K638" s="105"/>
    </row>
    <row r="639" spans="5:11" s="104" customFormat="1" ht="21" customHeight="1">
      <c r="E639" s="105"/>
      <c r="H639" s="105"/>
      <c r="K639" s="105"/>
    </row>
    <row r="640" spans="5:11" s="104" customFormat="1" ht="21" customHeight="1">
      <c r="E640" s="105"/>
      <c r="H640" s="105"/>
      <c r="K640" s="105"/>
    </row>
    <row r="641" spans="5:11" s="104" customFormat="1" ht="21" customHeight="1">
      <c r="E641" s="105"/>
      <c r="H641" s="105"/>
      <c r="K641" s="105"/>
    </row>
    <row r="642" spans="5:11" s="104" customFormat="1" ht="21" customHeight="1">
      <c r="E642" s="105"/>
      <c r="H642" s="105"/>
      <c r="K642" s="105"/>
    </row>
    <row r="643" spans="5:11" s="104" customFormat="1" ht="21" customHeight="1">
      <c r="E643" s="105"/>
      <c r="H643" s="105"/>
      <c r="K643" s="105"/>
    </row>
    <row r="644" spans="5:11" s="104" customFormat="1" ht="21" customHeight="1">
      <c r="E644" s="105"/>
      <c r="H644" s="105"/>
      <c r="K644" s="105"/>
    </row>
    <row r="645" spans="5:11" s="104" customFormat="1" ht="21" customHeight="1">
      <c r="E645" s="105"/>
      <c r="H645" s="105"/>
      <c r="K645" s="105"/>
    </row>
    <row r="646" spans="5:11" s="104" customFormat="1" ht="21" customHeight="1">
      <c r="E646" s="105"/>
      <c r="H646" s="105"/>
      <c r="K646" s="105"/>
    </row>
    <row r="647" spans="5:11" s="104" customFormat="1" ht="21" customHeight="1">
      <c r="E647" s="105"/>
      <c r="H647" s="105"/>
      <c r="K647" s="105"/>
    </row>
    <row r="648" spans="5:11" s="104" customFormat="1" ht="21" customHeight="1">
      <c r="E648" s="105"/>
      <c r="H648" s="105"/>
      <c r="K648" s="105"/>
    </row>
    <row r="649" spans="5:11" s="104" customFormat="1" ht="21" customHeight="1">
      <c r="E649" s="105"/>
      <c r="H649" s="105"/>
      <c r="K649" s="105"/>
    </row>
    <row r="650" spans="5:11" s="104" customFormat="1" ht="21" customHeight="1">
      <c r="E650" s="105"/>
      <c r="H650" s="105"/>
      <c r="K650" s="105"/>
    </row>
    <row r="651" spans="5:11" s="104" customFormat="1" ht="21" customHeight="1">
      <c r="E651" s="105"/>
      <c r="H651" s="105"/>
      <c r="K651" s="105"/>
    </row>
    <row r="652" spans="5:11" s="104" customFormat="1" ht="21" customHeight="1">
      <c r="E652" s="105"/>
      <c r="H652" s="105"/>
      <c r="K652" s="105"/>
    </row>
    <row r="653" spans="5:11" s="104" customFormat="1" ht="21" customHeight="1">
      <c r="E653" s="105"/>
      <c r="H653" s="105"/>
      <c r="K653" s="105"/>
    </row>
    <row r="654" spans="5:11" s="104" customFormat="1" ht="21" customHeight="1">
      <c r="E654" s="105"/>
      <c r="H654" s="105"/>
      <c r="K654" s="105"/>
    </row>
    <row r="655" spans="5:11" s="104" customFormat="1" ht="21" customHeight="1">
      <c r="E655" s="105"/>
      <c r="H655" s="105"/>
      <c r="K655" s="105"/>
    </row>
    <row r="656" spans="5:11" s="104" customFormat="1" ht="21" customHeight="1">
      <c r="E656" s="105"/>
      <c r="H656" s="105"/>
      <c r="K656" s="105"/>
    </row>
    <row r="657" spans="5:11" s="104" customFormat="1" ht="21" customHeight="1">
      <c r="E657" s="105"/>
      <c r="H657" s="105"/>
      <c r="K657" s="105"/>
    </row>
    <row r="658" spans="5:11" s="104" customFormat="1" ht="21" customHeight="1">
      <c r="E658" s="105"/>
      <c r="H658" s="105"/>
      <c r="K658" s="105"/>
    </row>
    <row r="659" spans="5:11" s="104" customFormat="1" ht="21" customHeight="1">
      <c r="E659" s="105"/>
      <c r="H659" s="105"/>
      <c r="K659" s="105"/>
    </row>
    <row r="660" spans="5:11" s="104" customFormat="1" ht="21" customHeight="1">
      <c r="E660" s="105"/>
      <c r="H660" s="105"/>
      <c r="K660" s="105"/>
    </row>
    <row r="661" spans="5:11" s="104" customFormat="1" ht="21" customHeight="1">
      <c r="E661" s="105"/>
      <c r="H661" s="105"/>
      <c r="K661" s="105"/>
    </row>
    <row r="662" spans="5:11" s="104" customFormat="1" ht="21" customHeight="1">
      <c r="E662" s="105"/>
      <c r="H662" s="105"/>
      <c r="K662" s="105"/>
    </row>
    <row r="663" spans="5:11" s="104" customFormat="1" ht="21" customHeight="1">
      <c r="E663" s="105"/>
      <c r="H663" s="105"/>
      <c r="K663" s="105"/>
    </row>
    <row r="664" spans="5:11" s="104" customFormat="1" ht="21" customHeight="1">
      <c r="E664" s="105"/>
      <c r="H664" s="105"/>
      <c r="K664" s="105"/>
    </row>
    <row r="665" spans="5:11" s="104" customFormat="1" ht="21" customHeight="1">
      <c r="E665" s="105"/>
      <c r="H665" s="105"/>
      <c r="K665" s="105"/>
    </row>
    <row r="666" spans="5:11" s="104" customFormat="1" ht="21" customHeight="1">
      <c r="E666" s="105"/>
      <c r="H666" s="105"/>
      <c r="K666" s="105"/>
    </row>
    <row r="667" spans="5:11" s="104" customFormat="1" ht="21" customHeight="1">
      <c r="E667" s="105"/>
      <c r="H667" s="105"/>
      <c r="K667" s="105"/>
    </row>
    <row r="668" spans="5:11" s="104" customFormat="1" ht="21" customHeight="1">
      <c r="E668" s="105"/>
      <c r="H668" s="105"/>
      <c r="K668" s="105"/>
    </row>
    <row r="669" spans="5:11" s="104" customFormat="1" ht="21" customHeight="1">
      <c r="E669" s="105"/>
      <c r="H669" s="105"/>
      <c r="K669" s="105"/>
    </row>
    <row r="670" spans="5:11" s="104" customFormat="1" ht="21" customHeight="1">
      <c r="E670" s="105"/>
      <c r="H670" s="105"/>
      <c r="K670" s="105"/>
    </row>
    <row r="671" spans="5:11" s="104" customFormat="1" ht="21" customHeight="1">
      <c r="E671" s="105"/>
      <c r="H671" s="105"/>
      <c r="K671" s="105"/>
    </row>
  </sheetData>
  <sheetProtection/>
  <mergeCells count="223">
    <mergeCell ref="A475:B475"/>
    <mergeCell ref="A464:B464"/>
    <mergeCell ref="A465:B465"/>
    <mergeCell ref="A476:B476"/>
    <mergeCell ref="A477:C477"/>
    <mergeCell ref="A478:C478"/>
    <mergeCell ref="A467:B467"/>
    <mergeCell ref="A468:B468"/>
    <mergeCell ref="A469:C469"/>
    <mergeCell ref="A471:B471"/>
    <mergeCell ref="A473:B473"/>
    <mergeCell ref="A453:B453"/>
    <mergeCell ref="A454:C454"/>
    <mergeCell ref="A456:B456"/>
    <mergeCell ref="A457:B457"/>
    <mergeCell ref="A460:B460"/>
    <mergeCell ref="A461:B461"/>
    <mergeCell ref="A444:B444"/>
    <mergeCell ref="A445:B445"/>
    <mergeCell ref="A446:C446"/>
    <mergeCell ref="A448:B448"/>
    <mergeCell ref="A450:B450"/>
    <mergeCell ref="A452:B452"/>
    <mergeCell ref="A429:B429"/>
    <mergeCell ref="A430:B430"/>
    <mergeCell ref="A432:B432"/>
    <mergeCell ref="A435:B435"/>
    <mergeCell ref="A438:B438"/>
    <mergeCell ref="A441:B441"/>
    <mergeCell ref="A417:B417"/>
    <mergeCell ref="A418:B418"/>
    <mergeCell ref="A420:B420"/>
    <mergeCell ref="A424:B424"/>
    <mergeCell ref="A425:B425"/>
    <mergeCell ref="A427:B427"/>
    <mergeCell ref="A406:M407"/>
    <mergeCell ref="A408:M408"/>
    <mergeCell ref="A410:B410"/>
    <mergeCell ref="A411:B411"/>
    <mergeCell ref="A413:B413"/>
    <mergeCell ref="A414:B414"/>
    <mergeCell ref="A399:B399"/>
    <mergeCell ref="A401:B401"/>
    <mergeCell ref="A402:B402"/>
    <mergeCell ref="A403:C403"/>
    <mergeCell ref="A404:C404"/>
    <mergeCell ref="A405:M405"/>
    <mergeCell ref="A381:B381"/>
    <mergeCell ref="A383:B383"/>
    <mergeCell ref="A384:B384"/>
    <mergeCell ref="A389:B389"/>
    <mergeCell ref="A390:B390"/>
    <mergeCell ref="A398:B398"/>
    <mergeCell ref="A357:B357"/>
    <mergeCell ref="A358:B358"/>
    <mergeCell ref="A362:B362"/>
    <mergeCell ref="A365:B365"/>
    <mergeCell ref="A369:B369"/>
    <mergeCell ref="A374:B374"/>
    <mergeCell ref="A341:B341"/>
    <mergeCell ref="A343:B343"/>
    <mergeCell ref="A344:B344"/>
    <mergeCell ref="A347:B347"/>
    <mergeCell ref="A349:B349"/>
    <mergeCell ref="A351:B351"/>
    <mergeCell ref="A324:M324"/>
    <mergeCell ref="A329:B329"/>
    <mergeCell ref="A332:B332"/>
    <mergeCell ref="A335:B335"/>
    <mergeCell ref="A337:B337"/>
    <mergeCell ref="A340:B340"/>
    <mergeCell ref="A317:B317"/>
    <mergeCell ref="A318:B318"/>
    <mergeCell ref="A320:B320"/>
    <mergeCell ref="A321:B321"/>
    <mergeCell ref="A322:C322"/>
    <mergeCell ref="A323:M323"/>
    <mergeCell ref="A301:B301"/>
    <mergeCell ref="A304:B304"/>
    <mergeCell ref="A305:B305"/>
    <mergeCell ref="A307:B307"/>
    <mergeCell ref="A308:B308"/>
    <mergeCell ref="A311:B311"/>
    <mergeCell ref="A284:B284"/>
    <mergeCell ref="A287:B287"/>
    <mergeCell ref="A288:B288"/>
    <mergeCell ref="A293:B293"/>
    <mergeCell ref="A298:B298"/>
    <mergeCell ref="A299:B299"/>
    <mergeCell ref="A261:M262"/>
    <mergeCell ref="A263:M263"/>
    <mergeCell ref="A270:B270"/>
    <mergeCell ref="A277:B277"/>
    <mergeCell ref="A280:B280"/>
    <mergeCell ref="A283:B283"/>
    <mergeCell ref="A254:B254"/>
    <mergeCell ref="A256:B256"/>
    <mergeCell ref="A257:B257"/>
    <mergeCell ref="A258:C258"/>
    <mergeCell ref="A259:C259"/>
    <mergeCell ref="A260:M260"/>
    <mergeCell ref="A242:B242"/>
    <mergeCell ref="A245:B245"/>
    <mergeCell ref="A247:B247"/>
    <mergeCell ref="A250:B250"/>
    <mergeCell ref="A251:B251"/>
    <mergeCell ref="A253:B253"/>
    <mergeCell ref="A234:B234"/>
    <mergeCell ref="A235:B235"/>
    <mergeCell ref="A236:C236"/>
    <mergeCell ref="A237:C237"/>
    <mergeCell ref="A238:M238"/>
    <mergeCell ref="A239:M239"/>
    <mergeCell ref="A224:B224"/>
    <mergeCell ref="A225:B225"/>
    <mergeCell ref="A227:B227"/>
    <mergeCell ref="A229:B229"/>
    <mergeCell ref="A230:B230"/>
    <mergeCell ref="A233:B233"/>
    <mergeCell ref="A202:B202"/>
    <mergeCell ref="A206:B206"/>
    <mergeCell ref="A209:B209"/>
    <mergeCell ref="A215:B215"/>
    <mergeCell ref="A219:B219"/>
    <mergeCell ref="A221:B221"/>
    <mergeCell ref="A195:B195"/>
    <mergeCell ref="A196:B196"/>
    <mergeCell ref="A197:B197"/>
    <mergeCell ref="A198:C198"/>
    <mergeCell ref="A199:M199"/>
    <mergeCell ref="A200:M200"/>
    <mergeCell ref="A176:B176"/>
    <mergeCell ref="A182:B182"/>
    <mergeCell ref="A183:B183"/>
    <mergeCell ref="A187:B187"/>
    <mergeCell ref="A188:B188"/>
    <mergeCell ref="A193:B193"/>
    <mergeCell ref="A153:C153"/>
    <mergeCell ref="A154:M154"/>
    <mergeCell ref="A155:M155"/>
    <mergeCell ref="A162:B162"/>
    <mergeCell ref="A166:B166"/>
    <mergeCell ref="A171:B171"/>
    <mergeCell ref="A141:B141"/>
    <mergeCell ref="A146:B146"/>
    <mergeCell ref="A147:B147"/>
    <mergeCell ref="A150:B150"/>
    <mergeCell ref="A151:B151"/>
    <mergeCell ref="A152:B152"/>
    <mergeCell ref="A131:B131"/>
    <mergeCell ref="A132:B132"/>
    <mergeCell ref="A133:C133"/>
    <mergeCell ref="A134:M134"/>
    <mergeCell ref="A135:M135"/>
    <mergeCell ref="A136:M136"/>
    <mergeCell ref="A119:B119"/>
    <mergeCell ref="A122:B122"/>
    <mergeCell ref="A124:B124"/>
    <mergeCell ref="A126:B126"/>
    <mergeCell ref="A127:B127"/>
    <mergeCell ref="A130:B130"/>
    <mergeCell ref="A112:B112"/>
    <mergeCell ref="A113:B113"/>
    <mergeCell ref="A114:B114"/>
    <mergeCell ref="A115:M115"/>
    <mergeCell ref="A118:B118"/>
    <mergeCell ref="A99:B99"/>
    <mergeCell ref="A102:B102"/>
    <mergeCell ref="A105:B105"/>
    <mergeCell ref="A108:B108"/>
    <mergeCell ref="A109:B109"/>
    <mergeCell ref="A84:B84"/>
    <mergeCell ref="A87:B87"/>
    <mergeCell ref="A88:B88"/>
    <mergeCell ref="A90:B90"/>
    <mergeCell ref="A93:B93"/>
    <mergeCell ref="A96:B96"/>
    <mergeCell ref="A75:B75"/>
    <mergeCell ref="A78:B78"/>
    <mergeCell ref="A79:B79"/>
    <mergeCell ref="A80:B80"/>
    <mergeCell ref="A81:M81"/>
    <mergeCell ref="A83:B83"/>
    <mergeCell ref="A64:B64"/>
    <mergeCell ref="A65:B65"/>
    <mergeCell ref="A69:B69"/>
    <mergeCell ref="A70:B70"/>
    <mergeCell ref="A72:B72"/>
    <mergeCell ref="A74:B74"/>
    <mergeCell ref="A38:B38"/>
    <mergeCell ref="A39:M39"/>
    <mergeCell ref="A46:B46"/>
    <mergeCell ref="A52:B52"/>
    <mergeCell ref="A57:B57"/>
    <mergeCell ref="A58:B58"/>
    <mergeCell ref="A23:B23"/>
    <mergeCell ref="A28:B28"/>
    <mergeCell ref="A33:B33"/>
    <mergeCell ref="A34:B34"/>
    <mergeCell ref="A36:B36"/>
    <mergeCell ref="A37:B37"/>
    <mergeCell ref="A10:M10"/>
    <mergeCell ref="A14:B14"/>
    <mergeCell ref="A15:B15"/>
    <mergeCell ref="A17:B17"/>
    <mergeCell ref="A18:B18"/>
    <mergeCell ref="A22:B22"/>
    <mergeCell ref="H5:J5"/>
    <mergeCell ref="K5:K6"/>
    <mergeCell ref="L5:L6"/>
    <mergeCell ref="M5:M6"/>
    <mergeCell ref="A8:M8"/>
    <mergeCell ref="A9:M9"/>
    <mergeCell ref="L1:M2"/>
    <mergeCell ref="A2:K3"/>
    <mergeCell ref="L3:M3"/>
    <mergeCell ref="A4:A6"/>
    <mergeCell ref="B4:B6"/>
    <mergeCell ref="C4:C6"/>
    <mergeCell ref="D4:D6"/>
    <mergeCell ref="E4:J4"/>
    <mergeCell ref="K4:M4"/>
    <mergeCell ref="E5:G5"/>
  </mergeCells>
  <printOptions/>
  <pageMargins left="0.3611111111111111" right="0.3611111111111111" top="0.3611111111111111" bottom="0.3611111111111111" header="0.3" footer="0.3"/>
  <pageSetup horizontalDpi="600" verticalDpi="600" orientation="landscape" paperSize="9" r:id="rId1"/>
  <rowBreaks count="1" manualBreakCount="1">
    <brk id="4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2018-09-19T11:57:46Z</dcterms:created>
  <dcterms:modified xsi:type="dcterms:W3CDTF">2018-09-19T11:57:48Z</dcterms:modified>
  <cp:category/>
  <cp:version/>
  <cp:contentType/>
  <cp:contentStatus/>
</cp:coreProperties>
</file>